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ALTC">#REF!</definedName>
    <definedName name="_xlnm.Print_Area" localSheetId="0">'CAP I-5'!$B$2:$P$32</definedName>
    <definedName name="_xlnm.Print_Area">#REF!</definedName>
    <definedName name="axc" localSheetId="0">#REF!</definedName>
    <definedName name="axc">#REF!</definedName>
    <definedName name="axc.">#REF!</definedName>
    <definedName name="BDATOS">[2]PLANTA!$A$2:$O$70</definedName>
    <definedName name="Bs">#REF!</definedName>
    <definedName name="Bs.">#REF!</definedName>
    <definedName name="Bss" localSheetId="0">#REF!</definedName>
    <definedName name="Bss">#REF!</definedName>
    <definedName name="C_3">#REF!</definedName>
    <definedName name="C_3.">#REF!</definedName>
    <definedName name="C_33" localSheetId="0">#REF!</definedName>
    <definedName name="C_33">#REF!</definedName>
    <definedName name="CENTRALES">#REF!</definedName>
    <definedName name="Centrales." localSheetId="0">#REF!</definedName>
    <definedName name="Centrales.">#REF!</definedName>
    <definedName name="centrales2" localSheetId="0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UADRO1">[3]SALES_INC!$A$6:$A$17</definedName>
    <definedName name="CUADRO2">[3]SALES_INC!$L$3:$O$14</definedName>
    <definedName name="CUADRO3">#REF!</definedName>
    <definedName name="d_3">#REF!</definedName>
    <definedName name="EEEEEE" hidden="1">{"'DMAX'!$A$10:$P$43"}</definedName>
    <definedName name="EMBALSES" localSheetId="0">#REF!</definedName>
    <definedName name="EMBALSES">#REF!</definedName>
    <definedName name="embalses." localSheetId="0">#REF!</definedName>
    <definedName name="embalses.">#REF!</definedName>
    <definedName name="embalses2">#REF!</definedName>
    <definedName name="erreer">#REF!</definedName>
    <definedName name="erreer." localSheetId="0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 localSheetId="0">#REF!</definedName>
    <definedName name="GENBRUs">#REF!</definedName>
    <definedName name="GENERACION">#REF!</definedName>
    <definedName name="generacion2">#REF!</definedName>
    <definedName name="GENERACION3" localSheetId="0">#REF!</definedName>
    <definedName name="GENERACION3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at">#REF!</definedName>
    <definedName name="INYECC" localSheetId="0">#REF!</definedName>
    <definedName name="INYECC">#REF!</definedName>
    <definedName name="inyecc2" localSheetId="0">#REF!</definedName>
    <definedName name="inyecc2">#REF!</definedName>
    <definedName name="IVA">[5]MAYO!$B$2</definedName>
    <definedName name="MES">#REF!</definedName>
    <definedName name="meses">[6]FONDO!$R$2:$S$34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 localSheetId="0">#REF!</definedName>
    <definedName name="retiro2">#REF!</definedName>
    <definedName name="RR" hidden="1">{"'DMAX'!$A$10:$P$43"}</definedName>
    <definedName name="TRANSACCIONES" localSheetId="0">#REF!</definedName>
    <definedName name="TRANSACCIONES">#REF!</definedName>
    <definedName name="TRANSACCIONES.">#REF!</definedName>
    <definedName name="transacciones2" localSheetId="0">#REF!</definedName>
    <definedName name="transacciones2">#REF!</definedName>
    <definedName name="ttt" hidden="1">{"'DMAX'!$A$10:$P$43"}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O30" i="1" l="1"/>
  <c r="M30" i="1"/>
  <c r="K30" i="1"/>
  <c r="I30" i="1"/>
  <c r="G30" i="1"/>
  <c r="E30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P26" i="1"/>
  <c r="P25" i="1"/>
  <c r="P24" i="1"/>
  <c r="P23" i="1"/>
  <c r="P22" i="1"/>
  <c r="P21" i="1"/>
  <c r="P29" i="1" s="1"/>
  <c r="P20" i="1"/>
  <c r="O19" i="1"/>
  <c r="N19" i="1"/>
  <c r="N30" i="1" s="1"/>
  <c r="M19" i="1"/>
  <c r="L19" i="1"/>
  <c r="L30" i="1" s="1"/>
  <c r="K19" i="1"/>
  <c r="J19" i="1"/>
  <c r="J30" i="1" s="1"/>
  <c r="I19" i="1"/>
  <c r="H19" i="1"/>
  <c r="H30" i="1" s="1"/>
  <c r="G19" i="1"/>
  <c r="F19" i="1"/>
  <c r="F30" i="1" s="1"/>
  <c r="E19" i="1"/>
  <c r="D19" i="1"/>
  <c r="D30" i="1" s="1"/>
  <c r="P18" i="1"/>
  <c r="P17" i="1"/>
  <c r="P16" i="1"/>
  <c r="P15" i="1"/>
  <c r="P14" i="1"/>
  <c r="P13" i="1"/>
  <c r="P12" i="1"/>
  <c r="P11" i="1"/>
  <c r="P10" i="1"/>
  <c r="P9" i="1"/>
  <c r="P8" i="1"/>
  <c r="P7" i="1"/>
  <c r="P19" i="1" s="1"/>
  <c r="P30" i="1" s="1"/>
</calcChain>
</file>

<file path=xl/sharedStrings.xml><?xml version="1.0" encoding="utf-8"?>
<sst xmlns="http://schemas.openxmlformats.org/spreadsheetml/2006/main" count="59" uniqueCount="43">
  <si>
    <t>Cuadro I-5</t>
  </si>
  <si>
    <t>Bolivia</t>
  </si>
  <si>
    <t>Evolución mensual de la Generación Bruta (GWh) - 2013</t>
  </si>
  <si>
    <t>Empresa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</si>
  <si>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</si>
  <si>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</si>
  <si>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</si>
  <si>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</si>
  <si>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</si>
  <si>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</si>
  <si>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</si>
  <si>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</si>
  <si>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</si>
  <si>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</si>
  <si>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</si>
  <si>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</si>
  <si>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CECBB</t>
  </si>
  <si>
    <t>COBEE</t>
  </si>
  <si>
    <t>COBBE</t>
  </si>
  <si>
    <t>CORANI</t>
  </si>
  <si>
    <t>EGSA</t>
  </si>
  <si>
    <t>ERESA</t>
  </si>
  <si>
    <t>EVH</t>
  </si>
  <si>
    <t>ENDE ANDINA</t>
  </si>
  <si>
    <t>ENDA ANDINA</t>
  </si>
  <si>
    <t>GBE</t>
  </si>
  <si>
    <t>GE</t>
  </si>
  <si>
    <t>HB</t>
  </si>
  <si>
    <t>SDB</t>
  </si>
  <si>
    <t>SYNERGIA</t>
  </si>
  <si>
    <t>ENDE</t>
  </si>
  <si>
    <t>Total S.I.N.</t>
  </si>
  <si>
    <t>CRE</t>
  </si>
  <si>
    <r>
      <rPr>
        <sz val="5"/>
        <rFont val="Century Gothic"/>
        <family val="2"/>
      </rPr>
      <t>(1)</t>
    </r>
    <r>
      <rPr>
        <sz val="7"/>
        <rFont val="Century Gothic"/>
        <family val="2"/>
      </rPr>
      <t xml:space="preserve"> EGSA San Matías</t>
    </r>
  </si>
  <si>
    <t>GENERGYS</t>
  </si>
  <si>
    <t>G&amp;E</t>
  </si>
  <si>
    <t>SECCO</t>
  </si>
  <si>
    <t>SETAR</t>
  </si>
  <si>
    <t>Otros Generadores</t>
  </si>
  <si>
    <t>Autoproductores</t>
  </si>
  <si>
    <t>Total Aislados</t>
  </si>
  <si>
    <t>Total Bolivia</t>
  </si>
  <si>
    <t>Fuente: Formularios ISE 110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</si>
</sst>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6" formatCode="_-* #,##0.00\ _p_t_a_-;\-* #,##0.00\ _p_t_a_-;_-* &quot;-&quot;??\ _p_t_a_-;_-@_-"/>
    <numFmt numFmtId="177" formatCode="_-* #,##0.00\ _P_t_s_-;\-* #,##0.00\ _P_t_s_-;_-* &quot;-&quot;??\ _P_t_s_-;_-@_-"/>
    <numFmt numFmtId="178" formatCode="mmm"/>
    <numFmt numFmtId="179" formatCode="#,##0.000\ "/>
    <numFmt numFmtId="180" formatCode="_-* #,##0.00\ _€_-;\-* #,##0.00\ _€_-;_-* &quot;-&quot;??\ _€_-;_-@_-"/>
    <numFmt numFmtId="181" formatCode="%#,#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theme="0"/>
      <name val="Century Gothic"/>
      <family val="2"/>
    </font>
    <font>
      <b/>
      <sz val="7"/>
      <color theme="0"/>
      <name val="Century Gothic"/>
      <family val="2"/>
    </font>
    <font>
      <sz val="5"/>
      <name val="Century Gothic"/>
      <family val="2"/>
    </font>
    <font>
      <sz val="10"/>
      <color indexed="12"/>
      <name val="Arial"/>
      <family val="2"/>
    </font>
    <font>
      <b/>
      <sz val="8"/>
      <name val="Century Gothic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6"/>
      <name val="Agency FB"/>
      <family val="2"/>
    </font>
    <font>
      <sz val="6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20" fillId="20" borderId="14" applyNumberFormat="0" applyAlignment="0" applyProtection="0"/>
    <xf numFmtId="0" fontId="20" fillId="20" borderId="14" applyNumberFormat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167" fontId="22" fillId="0" borderId="0">
      <protection locked="0"/>
    </xf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22" fillId="0" borderId="0">
      <protection locked="0"/>
    </xf>
    <xf numFmtId="0" fontId="2" fillId="0" borderId="0" applyFont="0" applyFill="0" applyBorder="0" applyAlignment="0" applyProtection="0"/>
    <xf numFmtId="170" fontId="24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10" borderId="13" applyNumberFormat="0" applyAlignment="0" applyProtection="0"/>
    <xf numFmtId="0" fontId="27" fillId="10" borderId="13" applyNumberForma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0" fontId="28" fillId="0" borderId="0" applyFont="0" applyFill="0" applyBorder="0" applyAlignment="0" applyProtection="0"/>
    <xf numFmtId="0" fontId="22" fillId="0" borderId="0">
      <protection locked="0"/>
    </xf>
    <xf numFmtId="173" fontId="22" fillId="0" borderId="0">
      <protection locked="0"/>
    </xf>
    <xf numFmtId="167" fontId="22" fillId="0" borderId="0">
      <protection locked="0"/>
    </xf>
    <xf numFmtId="170" fontId="24" fillId="0" borderId="0">
      <protection locked="0"/>
    </xf>
    <xf numFmtId="173" fontId="22" fillId="0" borderId="0">
      <protection locked="0"/>
    </xf>
    <xf numFmtId="170" fontId="29" fillId="0" borderId="0">
      <protection locked="0"/>
    </xf>
    <xf numFmtId="0" fontId="25" fillId="0" borderId="0">
      <protection locked="0"/>
    </xf>
    <xf numFmtId="170" fontId="29" fillId="0" borderId="0">
      <protection locked="0"/>
    </xf>
    <xf numFmtId="0" fontId="25" fillId="0" borderId="0">
      <protection locked="0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22" fillId="0" borderId="0">
      <protection locked="0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3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34" fillId="27" borderId="17">
      <alignment horizontal="center" vertical="center"/>
    </xf>
    <xf numFmtId="0" fontId="35" fillId="0" borderId="18">
      <alignment horizontal="center"/>
    </xf>
    <xf numFmtId="181" fontId="22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19" borderId="19" applyNumberFormat="0" applyAlignment="0" applyProtection="0"/>
    <xf numFmtId="0" fontId="37" fillId="19" borderId="19" applyNumberFormat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3" fillId="3" borderId="0" xfId="1" applyFont="1" applyFill="1" applyBorder="1" applyAlignment="1">
      <alignment horizontal="center" vertical="center"/>
    </xf>
    <xf numFmtId="0" fontId="4" fillId="4" borderId="1" xfId="2" applyFont="1" applyFill="1" applyBorder="1"/>
    <xf numFmtId="0" fontId="4" fillId="4" borderId="2" xfId="2" applyFont="1" applyFill="1" applyBorder="1"/>
    <xf numFmtId="0" fontId="4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0" xfId="2" applyFont="1" applyFill="1" applyBorder="1"/>
    <xf numFmtId="0" fontId="4" fillId="4" borderId="4" xfId="2" applyFont="1" applyFill="1" applyBorder="1"/>
    <xf numFmtId="0" fontId="4" fillId="4" borderId="4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/>
    </xf>
    <xf numFmtId="2" fontId="5" fillId="4" borderId="0" xfId="2" applyNumberFormat="1" applyFont="1" applyFill="1" applyBorder="1"/>
    <xf numFmtId="2" fontId="6" fillId="4" borderId="0" xfId="2" applyNumberFormat="1" applyFont="1" applyFill="1" applyBorder="1"/>
    <xf numFmtId="165" fontId="5" fillId="4" borderId="5" xfId="3" applyNumberFormat="1" applyFont="1" applyFill="1" applyBorder="1"/>
    <xf numFmtId="165" fontId="5" fillId="0" borderId="0" xfId="3" applyNumberFormat="1" applyFont="1" applyFill="1" applyBorder="1"/>
    <xf numFmtId="165" fontId="5" fillId="4" borderId="0" xfId="3" applyNumberFormat="1" applyFont="1" applyFill="1" applyBorder="1"/>
    <xf numFmtId="166" fontId="4" fillId="4" borderId="0" xfId="2" applyNumberFormat="1" applyFont="1" applyFill="1" applyBorder="1"/>
    <xf numFmtId="166" fontId="7" fillId="4" borderId="0" xfId="2" applyNumberFormat="1" applyFont="1" applyFill="1" applyBorder="1"/>
    <xf numFmtId="165" fontId="4" fillId="4" borderId="6" xfId="3" applyNumberFormat="1" applyFont="1" applyFill="1" applyBorder="1"/>
    <xf numFmtId="165" fontId="4" fillId="4" borderId="7" xfId="3" applyNumberFormat="1" applyFont="1" applyFill="1" applyBorder="1"/>
    <xf numFmtId="10" fontId="2" fillId="0" borderId="0" xfId="2" applyNumberFormat="1"/>
    <xf numFmtId="2" fontId="5" fillId="4" borderId="8" xfId="2" applyNumberFormat="1" applyFont="1" applyFill="1" applyBorder="1"/>
    <xf numFmtId="2" fontId="6" fillId="4" borderId="8" xfId="2" applyNumberFormat="1" applyFont="1" applyFill="1" applyBorder="1"/>
    <xf numFmtId="165" fontId="5" fillId="4" borderId="4" xfId="3" applyNumberFormat="1" applyFont="1" applyFill="1" applyBorder="1"/>
    <xf numFmtId="165" fontId="5" fillId="4" borderId="9" xfId="3" applyNumberFormat="1" applyFont="1" applyFill="1" applyBorder="1"/>
    <xf numFmtId="165" fontId="5" fillId="4" borderId="5" xfId="3" applyNumberFormat="1" applyFont="1" applyFill="1" applyBorder="1" applyAlignment="1">
      <alignment horizontal="right"/>
    </xf>
    <xf numFmtId="165" fontId="5" fillId="4" borderId="10" xfId="3" applyNumberFormat="1" applyFont="1" applyFill="1" applyBorder="1"/>
    <xf numFmtId="2" fontId="6" fillId="0" borderId="0" xfId="2" applyNumberFormat="1" applyFont="1" applyFill="1" applyBorder="1"/>
    <xf numFmtId="0" fontId="9" fillId="0" borderId="0" xfId="2" applyFont="1" applyFill="1"/>
    <xf numFmtId="2" fontId="4" fillId="4" borderId="11" xfId="2" applyNumberFormat="1" applyFont="1" applyFill="1" applyBorder="1"/>
    <xf numFmtId="2" fontId="4" fillId="4" borderId="1" xfId="2" applyNumberFormat="1" applyFont="1" applyFill="1" applyBorder="1"/>
    <xf numFmtId="2" fontId="7" fillId="4" borderId="1" xfId="2" applyNumberFormat="1" applyFont="1" applyFill="1" applyBorder="1"/>
    <xf numFmtId="165" fontId="10" fillId="0" borderId="2" xfId="3" applyNumberFormat="1" applyFont="1" applyFill="1" applyBorder="1"/>
    <xf numFmtId="165" fontId="10" fillId="0" borderId="12" xfId="3" applyNumberFormat="1" applyFont="1" applyFill="1" applyBorder="1"/>
    <xf numFmtId="165" fontId="10" fillId="0" borderId="1" xfId="3" applyNumberFormat="1" applyFont="1" applyFill="1" applyBorder="1"/>
    <xf numFmtId="0" fontId="11" fillId="0" borderId="0" xfId="2" applyFont="1"/>
    <xf numFmtId="10" fontId="12" fillId="0" borderId="0" xfId="2" applyNumberFormat="1" applyFont="1"/>
    <xf numFmtId="0" fontId="13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left" vertical="center" wrapText="1"/>
    </xf>
    <xf numFmtId="0" fontId="14" fillId="0" borderId="0" xfId="2" applyFont="1"/>
    <xf numFmtId="0" fontId="13" fillId="4" borderId="0" xfId="4" applyFont="1" applyFill="1" applyAlignment="1">
      <alignment horizontal="left" vertical="top" wrapText="1"/>
    </xf>
    <xf numFmtId="0" fontId="15" fillId="0" borderId="0" xfId="2" applyFont="1"/>
  </cellXfs>
  <cellStyles count="184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elda de comprobación 2" xfId="45"/>
    <cellStyle name="Celda de comprobación 3" xfId="46"/>
    <cellStyle name="Celda vinculada 2" xfId="47"/>
    <cellStyle name="Celda vinculada 3" xfId="48"/>
    <cellStyle name="Comma" xfId="49"/>
    <cellStyle name="Comma 2" xfId="50"/>
    <cellStyle name="Comma 3" xfId="51"/>
    <cellStyle name="Comma 4" xfId="52"/>
    <cellStyle name="Comma 5" xfId="53"/>
    <cellStyle name="Comma 6" xfId="54"/>
    <cellStyle name="Comma_Nov09" xfId="55"/>
    <cellStyle name="Comma0" xfId="56"/>
    <cellStyle name="Currency" xfId="57"/>
    <cellStyle name="Currency0" xfId="58"/>
    <cellStyle name="Date" xfId="59"/>
    <cellStyle name="Date 2" xfId="60"/>
    <cellStyle name="Dia" xfId="61"/>
    <cellStyle name="Encabez1" xfId="62"/>
    <cellStyle name="Encabez2" xfId="63"/>
    <cellStyle name="Encabezado 4 2" xfId="64"/>
    <cellStyle name="Encabezado 4 3" xfId="65"/>
    <cellStyle name="Énfasis1 2" xfId="66"/>
    <cellStyle name="Énfasis1 3" xfId="67"/>
    <cellStyle name="Énfasis2 2" xfId="68"/>
    <cellStyle name="Énfasis2 3" xfId="69"/>
    <cellStyle name="Énfasis3 2" xfId="70"/>
    <cellStyle name="Énfasis3 3" xfId="71"/>
    <cellStyle name="Énfasis4 2" xfId="72"/>
    <cellStyle name="Énfasis4 3" xfId="73"/>
    <cellStyle name="Énfasis5 2" xfId="74"/>
    <cellStyle name="Énfasis5 3" xfId="75"/>
    <cellStyle name="Énfasis6 2" xfId="76"/>
    <cellStyle name="Énfasis6 3" xfId="77"/>
    <cellStyle name="Entrada 2" xfId="78"/>
    <cellStyle name="Entrada 3" xfId="79"/>
    <cellStyle name="Euro" xfId="80"/>
    <cellStyle name="Euro 2" xfId="81"/>
    <cellStyle name="F2" xfId="82"/>
    <cellStyle name="F2 2" xfId="83"/>
    <cellStyle name="F3" xfId="84"/>
    <cellStyle name="F3 2" xfId="85"/>
    <cellStyle name="F4" xfId="86"/>
    <cellStyle name="F4 2" xfId="87"/>
    <cellStyle name="F5" xfId="88"/>
    <cellStyle name="F5 2" xfId="89"/>
    <cellStyle name="F6" xfId="90"/>
    <cellStyle name="F6 2" xfId="91"/>
    <cellStyle name="F7" xfId="92"/>
    <cellStyle name="F7 2" xfId="93"/>
    <cellStyle name="F8" xfId="94"/>
    <cellStyle name="F8 2" xfId="95"/>
    <cellStyle name="Fijo" xfId="96"/>
    <cellStyle name="Financiero" xfId="97"/>
    <cellStyle name="Fixed" xfId="98"/>
    <cellStyle name="Fixed 2" xfId="99"/>
    <cellStyle name="Heading1" xfId="100"/>
    <cellStyle name="Heading1 2" xfId="101"/>
    <cellStyle name="Heading2" xfId="102"/>
    <cellStyle name="Heading2 2" xfId="103"/>
    <cellStyle name="Incorrecto 2" xfId="104"/>
    <cellStyle name="Incorrecto 3" xfId="105"/>
    <cellStyle name="Millares [0] 2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illares_1. Datos del Anuario-2008 - Gen. Bruta - Bolivia 3" xfId="3"/>
    <cellStyle name="Monetario" xfId="125"/>
    <cellStyle name="Neutral 2" xfId="126"/>
    <cellStyle name="Neutral 3" xfId="127"/>
    <cellStyle name="Normal" xfId="0" builtinId="0"/>
    <cellStyle name="Normal 2" xfId="1"/>
    <cellStyle name="Normal 2 2" xfId="2"/>
    <cellStyle name="Normal 2 2 2" xfId="128"/>
    <cellStyle name="Normal 2 3" xfId="129"/>
    <cellStyle name="Normal 3" xfId="130"/>
    <cellStyle name="Normal 3 2" xfId="131"/>
    <cellStyle name="Normal 3 3" xfId="132"/>
    <cellStyle name="Normal 3 4" xfId="133"/>
    <cellStyle name="Normal 3 5" xfId="134"/>
    <cellStyle name="Normal 4" xfId="135"/>
    <cellStyle name="Normal 4 2" xfId="136"/>
    <cellStyle name="Normal 5" xfId="137"/>
    <cellStyle name="Normal 5 2" xfId="138"/>
    <cellStyle name="Normal 5 3" xfId="139"/>
    <cellStyle name="Normal 5 4" xfId="140"/>
    <cellStyle name="Normal 6" xfId="141"/>
    <cellStyle name="Normal 7" xfId="142"/>
    <cellStyle name="Normal 8" xfId="4"/>
    <cellStyle name="Normal 8 2" xfId="143"/>
    <cellStyle name="Normal 8 3" xfId="144"/>
    <cellStyle name="Normal 8 4" xfId="145"/>
    <cellStyle name="Normal 9" xfId="146"/>
    <cellStyle name="Notas 2" xfId="147"/>
    <cellStyle name="Notas 3" xfId="148"/>
    <cellStyle name="p" xfId="149"/>
    <cellStyle name="Pame" xfId="150"/>
    <cellStyle name="Percent" xfId="151"/>
    <cellStyle name="Percent 2" xfId="152"/>
    <cellStyle name="Percent 3" xfId="153"/>
    <cellStyle name="Percent 4" xfId="154"/>
    <cellStyle name="Percent 5" xfId="155"/>
    <cellStyle name="Percent 6" xfId="156"/>
    <cellStyle name="Porcentaje 2" xfId="157"/>
    <cellStyle name="Porcentaje 3" xfId="158"/>
    <cellStyle name="Porcentaje 4" xfId="159"/>
    <cellStyle name="Porcentual 2" xfId="160"/>
    <cellStyle name="Porcentual 2 2" xfId="161"/>
    <cellStyle name="Porcentual 2 3" xfId="162"/>
    <cellStyle name="Porcentual 3" xfId="163"/>
    <cellStyle name="Porcentual 3 2" xfId="164"/>
    <cellStyle name="Porcentual 4" xfId="165"/>
    <cellStyle name="Porcentual 5" xfId="166"/>
    <cellStyle name="Salida 2" xfId="167"/>
    <cellStyle name="Salida 3" xfId="168"/>
    <cellStyle name="Standard_EVAL-np" xfId="169"/>
    <cellStyle name="Texto de advertencia 2" xfId="170"/>
    <cellStyle name="Texto de advertencia 3" xfId="171"/>
    <cellStyle name="Texto explicativo 2" xfId="172"/>
    <cellStyle name="Texto explicativo 3" xfId="173"/>
    <cellStyle name="Título 1 2" xfId="174"/>
    <cellStyle name="Título 1 3" xfId="175"/>
    <cellStyle name="Título 2 2" xfId="176"/>
    <cellStyle name="Título 2 3" xfId="177"/>
    <cellStyle name="Título 3 2" xfId="178"/>
    <cellStyle name="Título 3 3" xfId="179"/>
    <cellStyle name="Título 4" xfId="180"/>
    <cellStyle name="Título 5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I-7        </a:t>
            </a:r>
          </a:p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de la Generación Bruta en el SIN  y Sistemas Aislados (GWh)  </a:t>
            </a:r>
          </a:p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2013 </a:t>
            </a:r>
          </a:p>
        </c:rich>
      </c:tx>
      <c:layout>
        <c:manualLayout>
          <c:xMode val="edge"/>
          <c:yMode val="edge"/>
          <c:x val="0.14614852717862101"/>
          <c:y val="6.61997287414227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75022690332909E-2"/>
          <c:y val="0.28017043116178858"/>
          <c:w val="0.86106881825266313"/>
          <c:h val="0.52291290615716757"/>
        </c:manualLayout>
      </c:layout>
      <c:areaChart>
        <c:grouping val="stacked"/>
        <c:varyColors val="0"/>
        <c:ser>
          <c:idx val="9"/>
          <c:order val="0"/>
          <c:tx>
            <c:strRef>
              <c:f>'CAP I-5'!$C$7</c:f>
              <c:strCache>
                <c:ptCount val="1"/>
                <c:pt idx="0">
                  <c:v>CECBB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I-5'!$D$7:$O$7</c:f>
              <c:numCache>
                <c:formatCode>#,##0.0</c:formatCode>
                <c:ptCount val="12"/>
                <c:pt idx="0">
                  <c:v>28.747</c:v>
                </c:pt>
                <c:pt idx="1">
                  <c:v>25.89</c:v>
                </c:pt>
                <c:pt idx="2">
                  <c:v>31.815000000000001</c:v>
                </c:pt>
                <c:pt idx="3">
                  <c:v>44.597000000000001</c:v>
                </c:pt>
                <c:pt idx="4">
                  <c:v>56.27</c:v>
                </c:pt>
                <c:pt idx="5">
                  <c:v>52.338000000000001</c:v>
                </c:pt>
                <c:pt idx="6">
                  <c:v>47.267000000000003</c:v>
                </c:pt>
                <c:pt idx="7">
                  <c:v>40.372</c:v>
                </c:pt>
                <c:pt idx="8">
                  <c:v>45.482999999999997</c:v>
                </c:pt>
                <c:pt idx="9">
                  <c:v>48.029000000000003</c:v>
                </c:pt>
                <c:pt idx="10">
                  <c:v>35.222575000000184</c:v>
                </c:pt>
                <c:pt idx="11">
                  <c:v>35.121019999999994</c:v>
                </c:pt>
              </c:numCache>
            </c:numRef>
          </c:val>
        </c:ser>
        <c:ser>
          <c:idx val="4"/>
          <c:order val="1"/>
          <c:tx>
            <c:strRef>
              <c:f>'CAP I-5'!$C$8</c:f>
              <c:strCache>
                <c:ptCount val="1"/>
                <c:pt idx="0">
                  <c:v>COBBE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I-5'!$D$8:$O$8</c:f>
              <c:numCache>
                <c:formatCode>#,##0.0</c:formatCode>
                <c:ptCount val="12"/>
                <c:pt idx="0">
                  <c:v>130.667506</c:v>
                </c:pt>
                <c:pt idx="1">
                  <c:v>115.751017</c:v>
                </c:pt>
                <c:pt idx="2">
                  <c:v>120.87143500000001</c:v>
                </c:pt>
                <c:pt idx="3">
                  <c:v>91.450340999999995</c:v>
                </c:pt>
                <c:pt idx="4">
                  <c:v>90.827471000000003</c:v>
                </c:pt>
                <c:pt idx="5">
                  <c:v>76.42228200000001</c:v>
                </c:pt>
                <c:pt idx="6">
                  <c:v>64.042142999999996</c:v>
                </c:pt>
                <c:pt idx="7">
                  <c:v>67.717382000000001</c:v>
                </c:pt>
                <c:pt idx="8">
                  <c:v>76.41621600000002</c:v>
                </c:pt>
                <c:pt idx="9">
                  <c:v>104.16257999999998</c:v>
                </c:pt>
                <c:pt idx="10">
                  <c:v>111.339589</c:v>
                </c:pt>
                <c:pt idx="11">
                  <c:v>110.79567300000001</c:v>
                </c:pt>
              </c:numCache>
            </c:numRef>
          </c:val>
        </c:ser>
        <c:ser>
          <c:idx val="2"/>
          <c:order val="2"/>
          <c:tx>
            <c:strRef>
              <c:f>'CAP I-5'!$C$9</c:f>
              <c:strCache>
                <c:ptCount val="1"/>
                <c:pt idx="0">
                  <c:v>CORANI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86275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I-5'!$D$9:$O$9</c:f>
              <c:numCache>
                <c:formatCode>#,##0.0</c:formatCode>
                <c:ptCount val="12"/>
                <c:pt idx="0">
                  <c:v>86.356250000000003</c:v>
                </c:pt>
                <c:pt idx="1">
                  <c:v>77.871966999999998</c:v>
                </c:pt>
                <c:pt idx="2">
                  <c:v>89.225040999999933</c:v>
                </c:pt>
                <c:pt idx="3">
                  <c:v>59.412224999999992</c:v>
                </c:pt>
                <c:pt idx="4">
                  <c:v>33.345615999999993</c:v>
                </c:pt>
                <c:pt idx="5">
                  <c:v>54.797439999999995</c:v>
                </c:pt>
                <c:pt idx="6">
                  <c:v>71.228205000000003</c:v>
                </c:pt>
                <c:pt idx="7">
                  <c:v>82.527231</c:v>
                </c:pt>
                <c:pt idx="8">
                  <c:v>90.087678000000011</c:v>
                </c:pt>
                <c:pt idx="9">
                  <c:v>96.316018000000014</c:v>
                </c:pt>
                <c:pt idx="10">
                  <c:v>92.795084999999986</c:v>
                </c:pt>
                <c:pt idx="11">
                  <c:v>95.541755000000009</c:v>
                </c:pt>
              </c:numCache>
            </c:numRef>
          </c:val>
        </c:ser>
        <c:ser>
          <c:idx val="6"/>
          <c:order val="3"/>
          <c:tx>
            <c:strRef>
              <c:f>'CAP I-5'!$C$10</c:f>
              <c:strCache>
                <c:ptCount val="1"/>
                <c:pt idx="0">
                  <c:v>EGSA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I-5'!$D$10:$O$10</c:f>
              <c:numCache>
                <c:formatCode>#,##0.0</c:formatCode>
                <c:ptCount val="12"/>
                <c:pt idx="0">
                  <c:v>161.67382223500752</c:v>
                </c:pt>
                <c:pt idx="1">
                  <c:v>147.71412695011998</c:v>
                </c:pt>
                <c:pt idx="2">
                  <c:v>155.4461226409</c:v>
                </c:pt>
                <c:pt idx="3">
                  <c:v>182.95691425831251</c:v>
                </c:pt>
                <c:pt idx="4">
                  <c:v>179.00494093499998</c:v>
                </c:pt>
                <c:pt idx="5">
                  <c:v>174.67967260740002</c:v>
                </c:pt>
                <c:pt idx="6">
                  <c:v>180.35569324999997</c:v>
                </c:pt>
                <c:pt idx="7">
                  <c:v>182.02206664000002</c:v>
                </c:pt>
                <c:pt idx="8">
                  <c:v>184.10649897999997</c:v>
                </c:pt>
                <c:pt idx="9">
                  <c:v>189.5104312</c:v>
                </c:pt>
                <c:pt idx="10">
                  <c:v>179.42088928000007</c:v>
                </c:pt>
                <c:pt idx="11">
                  <c:v>186.881240795</c:v>
                </c:pt>
              </c:numCache>
            </c:numRef>
          </c:val>
        </c:ser>
        <c:ser>
          <c:idx val="3"/>
          <c:order val="4"/>
          <c:tx>
            <c:strRef>
              <c:f>'CAP I-5'!$C$11</c:f>
              <c:strCache>
                <c:ptCount val="1"/>
                <c:pt idx="0">
                  <c:v>ERESA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I-5'!$D$11:$O$11</c:f>
              <c:numCache>
                <c:formatCode>#,##0.0</c:formatCode>
                <c:ptCount val="12"/>
                <c:pt idx="0">
                  <c:v>6.7888999999999999</c:v>
                </c:pt>
                <c:pt idx="1">
                  <c:v>7.5472250000000001</c:v>
                </c:pt>
                <c:pt idx="2">
                  <c:v>8.0155100000000008</c:v>
                </c:pt>
                <c:pt idx="3">
                  <c:v>6.6463369999999999</c:v>
                </c:pt>
                <c:pt idx="4">
                  <c:v>6.486648999999999</c:v>
                </c:pt>
                <c:pt idx="5">
                  <c:v>6.4727059999999996</c:v>
                </c:pt>
                <c:pt idx="6">
                  <c:v>6.5500409999999993</c:v>
                </c:pt>
                <c:pt idx="7">
                  <c:v>6.3484190000000007</c:v>
                </c:pt>
                <c:pt idx="8">
                  <c:v>5.9010290000000003</c:v>
                </c:pt>
                <c:pt idx="9">
                  <c:v>5.0318269999999998</c:v>
                </c:pt>
                <c:pt idx="10">
                  <c:v>5.8219520000000005</c:v>
                </c:pt>
                <c:pt idx="11">
                  <c:v>7.8357679999999998</c:v>
                </c:pt>
              </c:numCache>
            </c:numRef>
          </c:val>
        </c:ser>
        <c:ser>
          <c:idx val="1"/>
          <c:order val="5"/>
          <c:tx>
            <c:strRef>
              <c:f>'CAP I-5'!$C$12</c:f>
              <c:strCache>
                <c:ptCount val="1"/>
                <c:pt idx="0">
                  <c:v>EVH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I-5'!$D$12:$O$12</c:f>
              <c:numCache>
                <c:formatCode>#,##0.0</c:formatCode>
                <c:ptCount val="12"/>
                <c:pt idx="0">
                  <c:v>84.574619999999996</c:v>
                </c:pt>
                <c:pt idx="1">
                  <c:v>68.665309000000008</c:v>
                </c:pt>
                <c:pt idx="2">
                  <c:v>97.672573499999942</c:v>
                </c:pt>
                <c:pt idx="3">
                  <c:v>127.70649200000011</c:v>
                </c:pt>
                <c:pt idx="4">
                  <c:v>144.3564859999999</c:v>
                </c:pt>
                <c:pt idx="5">
                  <c:v>129.46996299999995</c:v>
                </c:pt>
                <c:pt idx="6">
                  <c:v>138.93762400000008</c:v>
                </c:pt>
                <c:pt idx="7">
                  <c:v>133.24126899999999</c:v>
                </c:pt>
                <c:pt idx="8">
                  <c:v>106.96986399999996</c:v>
                </c:pt>
                <c:pt idx="9">
                  <c:v>85.775499000000067</c:v>
                </c:pt>
                <c:pt idx="10">
                  <c:v>89.962754999999916</c:v>
                </c:pt>
                <c:pt idx="11">
                  <c:v>110.09859199999994</c:v>
                </c:pt>
              </c:numCache>
            </c:numRef>
          </c:val>
        </c:ser>
        <c:ser>
          <c:idx val="10"/>
          <c:order val="6"/>
          <c:tx>
            <c:strRef>
              <c:f>'CAP I-5'!$C$14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I-5'!$D$14:$O$14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1.643</c:v>
                </c:pt>
                <c:pt idx="5">
                  <c:v>9.5299999999999994</c:v>
                </c:pt>
                <c:pt idx="6">
                  <c:v>13.215</c:v>
                </c:pt>
                <c:pt idx="7">
                  <c:v>14.1</c:v>
                </c:pt>
                <c:pt idx="8">
                  <c:v>14.028</c:v>
                </c:pt>
                <c:pt idx="9">
                  <c:v>14.369</c:v>
                </c:pt>
                <c:pt idx="10">
                  <c:v>12.605600000000006</c:v>
                </c:pt>
                <c:pt idx="11">
                  <c:v>0</c:v>
                </c:pt>
              </c:numCache>
            </c:numRef>
          </c:val>
        </c:ser>
        <c:ser>
          <c:idx val="5"/>
          <c:order val="7"/>
          <c:tx>
            <c:strRef>
              <c:f>'CAP I-5'!$C$15</c:f>
              <c:strCache>
                <c:ptCount val="1"/>
                <c:pt idx="0">
                  <c:v>HB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I-5'!$D$15:$O$15</c:f>
              <c:numCache>
                <c:formatCode>#,##0.0</c:formatCode>
                <c:ptCount val="12"/>
                <c:pt idx="0">
                  <c:v>56.95017</c:v>
                </c:pt>
                <c:pt idx="1">
                  <c:v>53.435340000000004</c:v>
                </c:pt>
                <c:pt idx="2">
                  <c:v>54.799010000000003</c:v>
                </c:pt>
                <c:pt idx="3">
                  <c:v>25.008510000000001</c:v>
                </c:pt>
                <c:pt idx="4">
                  <c:v>17.841720000000002</c:v>
                </c:pt>
                <c:pt idx="5">
                  <c:v>6.1466599999999998</c:v>
                </c:pt>
                <c:pt idx="6">
                  <c:v>12.566649999999999</c:v>
                </c:pt>
                <c:pt idx="7">
                  <c:v>14.56967</c:v>
                </c:pt>
                <c:pt idx="8">
                  <c:v>15.199020000000001</c:v>
                </c:pt>
                <c:pt idx="9">
                  <c:v>32.559719999999999</c:v>
                </c:pt>
                <c:pt idx="10">
                  <c:v>33.475099999999998</c:v>
                </c:pt>
                <c:pt idx="11">
                  <c:v>46.660739999999997</c:v>
                </c:pt>
              </c:numCache>
            </c:numRef>
          </c:val>
        </c:ser>
        <c:ser>
          <c:idx val="0"/>
          <c:order val="8"/>
          <c:tx>
            <c:strRef>
              <c:f>'CAP I-5'!$C$16</c:f>
              <c:strCache>
                <c:ptCount val="1"/>
                <c:pt idx="0">
                  <c:v>SDB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I-5'!$D$16:$O$16</c:f>
              <c:numCache>
                <c:formatCode>#,##0.0</c:formatCode>
                <c:ptCount val="12"/>
                <c:pt idx="0">
                  <c:v>0.19869999999999999</c:v>
                </c:pt>
                <c:pt idx="1">
                  <c:v>0.19669999999999999</c:v>
                </c:pt>
                <c:pt idx="2">
                  <c:v>0.93510000000000004</c:v>
                </c:pt>
                <c:pt idx="3">
                  <c:v>1.2187999999999999</c:v>
                </c:pt>
                <c:pt idx="4">
                  <c:v>0.97799999999999998</c:v>
                </c:pt>
                <c:pt idx="5">
                  <c:v>0.7367999999999999</c:v>
                </c:pt>
                <c:pt idx="6">
                  <c:v>0.65110000000000001</c:v>
                </c:pt>
                <c:pt idx="7">
                  <c:v>0.57940000000000003</c:v>
                </c:pt>
                <c:pt idx="8">
                  <c:v>0.43830000000000002</c:v>
                </c:pt>
                <c:pt idx="9">
                  <c:v>0.51719999999999999</c:v>
                </c:pt>
                <c:pt idx="10">
                  <c:v>0.36469999999999997</c:v>
                </c:pt>
                <c:pt idx="11">
                  <c:v>0.57389999999999997</c:v>
                </c:pt>
              </c:numCache>
            </c:numRef>
          </c:val>
        </c:ser>
        <c:ser>
          <c:idx val="7"/>
          <c:order val="9"/>
          <c:tx>
            <c:strRef>
              <c:f>'CAP I-5'!$C$17</c:f>
              <c:strCache>
                <c:ptCount val="1"/>
                <c:pt idx="0">
                  <c:v>SYNERGIA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I-5'!$D$17:$O$17</c:f>
              <c:numCache>
                <c:formatCode>#,##0.0</c:formatCode>
                <c:ptCount val="12"/>
                <c:pt idx="0">
                  <c:v>1.5069999999999999</c:v>
                </c:pt>
                <c:pt idx="1">
                  <c:v>3.423</c:v>
                </c:pt>
                <c:pt idx="2">
                  <c:v>1.466</c:v>
                </c:pt>
                <c:pt idx="3">
                  <c:v>1.171</c:v>
                </c:pt>
                <c:pt idx="4">
                  <c:v>1.107</c:v>
                </c:pt>
                <c:pt idx="5">
                  <c:v>1.0609999999999999</c:v>
                </c:pt>
                <c:pt idx="6">
                  <c:v>1.0629999999999999</c:v>
                </c:pt>
                <c:pt idx="7">
                  <c:v>1.163</c:v>
                </c:pt>
                <c:pt idx="8">
                  <c:v>0.95105999999999991</c:v>
                </c:pt>
                <c:pt idx="9">
                  <c:v>0.94072</c:v>
                </c:pt>
                <c:pt idx="10">
                  <c:v>1.0203599999999999</c:v>
                </c:pt>
                <c:pt idx="11">
                  <c:v>1.4844999999999999</c:v>
                </c:pt>
              </c:numCache>
            </c:numRef>
          </c:val>
        </c:ser>
        <c:ser>
          <c:idx val="8"/>
          <c:order val="10"/>
          <c:tx>
            <c:strRef>
              <c:f>'CAP I-5'!$B$29</c:f>
              <c:strCache>
                <c:ptCount val="1"/>
                <c:pt idx="0">
                  <c:v>Total Aislados</c:v>
                </c:pt>
              </c:strCache>
            </c:strRef>
          </c:tx>
          <c:spPr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I-5'!$D$29:$O$29</c:f>
              <c:numCache>
                <c:formatCode>#,##0.0</c:formatCode>
                <c:ptCount val="12"/>
                <c:pt idx="0">
                  <c:v>54.988047486499994</c:v>
                </c:pt>
                <c:pt idx="1">
                  <c:v>50.969812349499989</c:v>
                </c:pt>
                <c:pt idx="2">
                  <c:v>54.744540663000009</c:v>
                </c:pt>
                <c:pt idx="3">
                  <c:v>53.760171961499999</c:v>
                </c:pt>
                <c:pt idx="4">
                  <c:v>56.328816463941386</c:v>
                </c:pt>
                <c:pt idx="5">
                  <c:v>59.10347195041355</c:v>
                </c:pt>
                <c:pt idx="6">
                  <c:v>63.76974000000007</c:v>
                </c:pt>
                <c:pt idx="7">
                  <c:v>64.741959896000068</c:v>
                </c:pt>
                <c:pt idx="8">
                  <c:v>64.947616686863213</c:v>
                </c:pt>
                <c:pt idx="9">
                  <c:v>66.395025540000006</c:v>
                </c:pt>
                <c:pt idx="10">
                  <c:v>64.154195890000011</c:v>
                </c:pt>
                <c:pt idx="11">
                  <c:v>60.183419540658818</c:v>
                </c:pt>
              </c:numCache>
            </c:numRef>
          </c:val>
        </c:ser>
        <c:ser>
          <c:idx val="11"/>
          <c:order val="11"/>
          <c:tx>
            <c:strRef>
              <c:f>'CAP I-5'!$B$18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I-5'!$D$18:$O$18</c:f>
              <c:numCache>
                <c:formatCode>#,##0.0</c:formatCode>
                <c:ptCount val="12"/>
                <c:pt idx="0">
                  <c:v>5.7666300000000001</c:v>
                </c:pt>
                <c:pt idx="1">
                  <c:v>4.98874</c:v>
                </c:pt>
                <c:pt idx="2">
                  <c:v>4.7670063999999996</c:v>
                </c:pt>
                <c:pt idx="3">
                  <c:v>4.69238</c:v>
                </c:pt>
                <c:pt idx="4">
                  <c:v>4.625928</c:v>
                </c:pt>
                <c:pt idx="5">
                  <c:v>4.4198570000000004</c:v>
                </c:pt>
                <c:pt idx="6">
                  <c:v>4.4829049999999997</c:v>
                </c:pt>
                <c:pt idx="7">
                  <c:v>4.5516379999999996</c:v>
                </c:pt>
                <c:pt idx="8">
                  <c:v>5.1010919999999995</c:v>
                </c:pt>
                <c:pt idx="9">
                  <c:v>5.1781699999999997</c:v>
                </c:pt>
                <c:pt idx="10">
                  <c:v>5.4124099999999995</c:v>
                </c:pt>
                <c:pt idx="11">
                  <c:v>6.0125539999999997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FFFF"/>
              </a:solidFill>
              <a:prstDash val="solid"/>
            </a:ln>
          </c:spPr>
        </c:dropLines>
        <c:axId val="176628480"/>
        <c:axId val="176630016"/>
      </c:areaChart>
      <c:catAx>
        <c:axId val="176628480"/>
        <c:scaling>
          <c:orientation val="minMax"/>
        </c:scaling>
        <c:delete val="0"/>
        <c:axPos val="b"/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766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30016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76628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7971039334368982E-2"/>
          <c:y val="0.88645104620886561"/>
          <c:w val="0.86142055942151385"/>
          <c:h val="5.78709567326626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33" r="0.750000000000006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35</xdr:row>
      <xdr:rowOff>74957</xdr:rowOff>
    </xdr:from>
    <xdr:to>
      <xdr:col>15</xdr:col>
      <xdr:colOff>256761</xdr:colOff>
      <xdr:row>55</xdr:row>
      <xdr:rowOff>115957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3\Preliminar%20CAPITULO%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%20TRANSACCIONES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1"/>
      <sheetName val="CAP I -1"/>
      <sheetName val="CAP I-2"/>
      <sheetName val="CAP I-3"/>
      <sheetName val="CAP I-4"/>
      <sheetName val="CAP I-5"/>
      <sheetName val="CAP I-6"/>
      <sheetName val="CAP I-7"/>
      <sheetName val="CAP I-8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Ene</v>
          </cell>
          <cell r="E5" t="str">
            <v>Feb</v>
          </cell>
          <cell r="F5" t="str">
            <v>Mar</v>
          </cell>
          <cell r="G5" t="str">
            <v>Abr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Ago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Dic</v>
          </cell>
        </row>
        <row r="7">
          <cell r="C7" t="str">
            <v>CECBB</v>
          </cell>
          <cell r="D7">
            <v>28.747</v>
          </cell>
          <cell r="E7">
            <v>25.89</v>
          </cell>
          <cell r="F7">
            <v>31.815000000000001</v>
          </cell>
          <cell r="G7">
            <v>44.597000000000001</v>
          </cell>
          <cell r="H7">
            <v>56.27</v>
          </cell>
          <cell r="I7">
            <v>52.338000000000001</v>
          </cell>
          <cell r="J7">
            <v>47.267000000000003</v>
          </cell>
          <cell r="K7">
            <v>40.372</v>
          </cell>
          <cell r="L7">
            <v>45.482999999999997</v>
          </cell>
          <cell r="M7">
            <v>48.029000000000003</v>
          </cell>
          <cell r="N7">
            <v>35.222575000000184</v>
          </cell>
          <cell r="O7">
            <v>35.121019999999994</v>
          </cell>
        </row>
        <row r="8">
          <cell r="C8" t="str">
            <v>COBBE</v>
          </cell>
          <cell r="D8">
            <v>130.667506</v>
          </cell>
          <cell r="E8">
            <v>115.751017</v>
          </cell>
          <cell r="F8">
            <v>120.87143500000001</v>
          </cell>
          <cell r="G8">
            <v>91.450340999999995</v>
          </cell>
          <cell r="H8">
            <v>90.827471000000003</v>
          </cell>
          <cell r="I8">
            <v>76.42228200000001</v>
          </cell>
          <cell r="J8">
            <v>64.042142999999996</v>
          </cell>
          <cell r="K8">
            <v>67.717382000000001</v>
          </cell>
          <cell r="L8">
            <v>76.41621600000002</v>
          </cell>
          <cell r="M8">
            <v>104.16257999999998</v>
          </cell>
          <cell r="N8">
            <v>111.339589</v>
          </cell>
          <cell r="O8">
            <v>110.79567300000001</v>
          </cell>
        </row>
        <row r="9">
          <cell r="C9" t="str">
            <v>CORANI</v>
          </cell>
          <cell r="D9">
            <v>86.356250000000003</v>
          </cell>
          <cell r="E9">
            <v>77.871966999999998</v>
          </cell>
          <cell r="F9">
            <v>89.225040999999933</v>
          </cell>
          <cell r="G9">
            <v>59.412224999999992</v>
          </cell>
          <cell r="H9">
            <v>33.345615999999993</v>
          </cell>
          <cell r="I9">
            <v>54.797439999999995</v>
          </cell>
          <cell r="J9">
            <v>71.228205000000003</v>
          </cell>
          <cell r="K9">
            <v>82.527231</v>
          </cell>
          <cell r="L9">
            <v>90.087678000000011</v>
          </cell>
          <cell r="M9">
            <v>96.316018000000014</v>
          </cell>
          <cell r="N9">
            <v>92.795084999999986</v>
          </cell>
          <cell r="O9">
            <v>95.541755000000009</v>
          </cell>
        </row>
        <row r="10">
          <cell r="C10" t="str">
            <v>EGSA</v>
          </cell>
          <cell r="D10">
            <v>161.67382223500752</v>
          </cell>
          <cell r="E10">
            <v>147.71412695011998</v>
          </cell>
          <cell r="F10">
            <v>155.4461226409</v>
          </cell>
          <cell r="G10">
            <v>182.95691425831251</v>
          </cell>
          <cell r="H10">
            <v>179.00494093499998</v>
          </cell>
          <cell r="I10">
            <v>174.67967260740002</v>
          </cell>
          <cell r="J10">
            <v>180.35569324999997</v>
          </cell>
          <cell r="K10">
            <v>182.02206664000002</v>
          </cell>
          <cell r="L10">
            <v>184.10649897999997</v>
          </cell>
          <cell r="M10">
            <v>189.5104312</v>
          </cell>
          <cell r="N10">
            <v>179.42088928000007</v>
          </cell>
          <cell r="O10">
            <v>186.881240795</v>
          </cell>
        </row>
        <row r="11">
          <cell r="C11" t="str">
            <v>ERESA</v>
          </cell>
          <cell r="D11">
            <v>6.7888999999999999</v>
          </cell>
          <cell r="E11">
            <v>7.5472250000000001</v>
          </cell>
          <cell r="F11">
            <v>8.0155100000000008</v>
          </cell>
          <cell r="G11">
            <v>6.6463369999999999</v>
          </cell>
          <cell r="H11">
            <v>6.486648999999999</v>
          </cell>
          <cell r="I11">
            <v>6.4727059999999996</v>
          </cell>
          <cell r="J11">
            <v>6.5500409999999993</v>
          </cell>
          <cell r="K11">
            <v>6.3484190000000007</v>
          </cell>
          <cell r="L11">
            <v>5.9010290000000003</v>
          </cell>
          <cell r="M11">
            <v>5.0318269999999998</v>
          </cell>
          <cell r="N11">
            <v>5.8219520000000005</v>
          </cell>
          <cell r="O11">
            <v>7.8357679999999998</v>
          </cell>
        </row>
        <row r="12">
          <cell r="C12" t="str">
            <v>EVH</v>
          </cell>
          <cell r="D12">
            <v>84.574619999999996</v>
          </cell>
          <cell r="E12">
            <v>68.665309000000008</v>
          </cell>
          <cell r="F12">
            <v>97.672573499999942</v>
          </cell>
          <cell r="G12">
            <v>127.70649200000011</v>
          </cell>
          <cell r="H12">
            <v>144.3564859999999</v>
          </cell>
          <cell r="I12">
            <v>129.46996299999995</v>
          </cell>
          <cell r="J12">
            <v>138.93762400000008</v>
          </cell>
          <cell r="K12">
            <v>133.24126899999999</v>
          </cell>
          <cell r="L12">
            <v>106.96986399999996</v>
          </cell>
          <cell r="M12">
            <v>85.775499000000067</v>
          </cell>
          <cell r="N12">
            <v>89.962754999999916</v>
          </cell>
          <cell r="O12">
            <v>110.09859199999994</v>
          </cell>
        </row>
        <row r="14">
          <cell r="C14" t="str">
            <v>GE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1.643</v>
          </cell>
          <cell r="I14">
            <v>9.5299999999999994</v>
          </cell>
          <cell r="J14">
            <v>13.215</v>
          </cell>
          <cell r="K14">
            <v>14.1</v>
          </cell>
          <cell r="L14">
            <v>14.028</v>
          </cell>
          <cell r="M14">
            <v>14.369</v>
          </cell>
          <cell r="N14">
            <v>12.605600000000006</v>
          </cell>
          <cell r="O14">
            <v>0</v>
          </cell>
        </row>
        <row r="15">
          <cell r="C15" t="str">
            <v>HB</v>
          </cell>
          <cell r="D15">
            <v>56.95017</v>
          </cell>
          <cell r="E15">
            <v>53.435340000000004</v>
          </cell>
          <cell r="F15">
            <v>54.799010000000003</v>
          </cell>
          <cell r="G15">
            <v>25.008510000000001</v>
          </cell>
          <cell r="H15">
            <v>17.841720000000002</v>
          </cell>
          <cell r="I15">
            <v>6.1466599999999998</v>
          </cell>
          <cell r="J15">
            <v>12.566649999999999</v>
          </cell>
          <cell r="K15">
            <v>14.56967</v>
          </cell>
          <cell r="L15">
            <v>15.199020000000001</v>
          </cell>
          <cell r="M15">
            <v>32.559719999999999</v>
          </cell>
          <cell r="N15">
            <v>33.475099999999998</v>
          </cell>
          <cell r="O15">
            <v>46.660739999999997</v>
          </cell>
        </row>
        <row r="16">
          <cell r="C16" t="str">
            <v>SDB</v>
          </cell>
          <cell r="D16">
            <v>0.19869999999999999</v>
          </cell>
          <cell r="E16">
            <v>0.19669999999999999</v>
          </cell>
          <cell r="F16">
            <v>0.93510000000000004</v>
          </cell>
          <cell r="G16">
            <v>1.2187999999999999</v>
          </cell>
          <cell r="H16">
            <v>0.97799999999999998</v>
          </cell>
          <cell r="I16">
            <v>0.7367999999999999</v>
          </cell>
          <cell r="J16">
            <v>0.65110000000000001</v>
          </cell>
          <cell r="K16">
            <v>0.57940000000000003</v>
          </cell>
          <cell r="L16">
            <v>0.43830000000000002</v>
          </cell>
          <cell r="M16">
            <v>0.51719999999999999</v>
          </cell>
          <cell r="N16">
            <v>0.36469999999999997</v>
          </cell>
          <cell r="O16">
            <v>0.57389999999999997</v>
          </cell>
        </row>
        <row r="17">
          <cell r="C17" t="str">
            <v>SYNERGIA</v>
          </cell>
          <cell r="D17">
            <v>1.5069999999999999</v>
          </cell>
          <cell r="E17">
            <v>3.423</v>
          </cell>
          <cell r="F17">
            <v>1.466</v>
          </cell>
          <cell r="G17">
            <v>1.171</v>
          </cell>
          <cell r="H17">
            <v>1.107</v>
          </cell>
          <cell r="I17">
            <v>1.0609999999999999</v>
          </cell>
          <cell r="J17">
            <v>1.0629999999999999</v>
          </cell>
          <cell r="K17">
            <v>1.163</v>
          </cell>
          <cell r="L17">
            <v>0.95105999999999991</v>
          </cell>
          <cell r="M17">
            <v>0.94072</v>
          </cell>
          <cell r="N17">
            <v>1.0203599999999999</v>
          </cell>
          <cell r="O17">
            <v>1.4844999999999999</v>
          </cell>
        </row>
        <row r="18">
          <cell r="B18" t="str">
            <v>ENDE</v>
          </cell>
          <cell r="D18">
            <v>5.7666300000000001</v>
          </cell>
          <cell r="E18">
            <v>4.98874</v>
          </cell>
          <cell r="F18">
            <v>4.7670063999999996</v>
          </cell>
          <cell r="G18">
            <v>4.69238</v>
          </cell>
          <cell r="H18">
            <v>4.625928</v>
          </cell>
          <cell r="I18">
            <v>4.4198570000000004</v>
          </cell>
          <cell r="J18">
            <v>4.4829049999999997</v>
          </cell>
          <cell r="K18">
            <v>4.5516379999999996</v>
          </cell>
          <cell r="L18">
            <v>5.1010919999999995</v>
          </cell>
          <cell r="M18">
            <v>5.1781699999999997</v>
          </cell>
          <cell r="N18">
            <v>5.4124099999999995</v>
          </cell>
          <cell r="O18">
            <v>6.0125539999999997</v>
          </cell>
        </row>
        <row r="29">
          <cell r="B29" t="str">
            <v>Total Aislados</v>
          </cell>
          <cell r="D29">
            <v>54.988047486499994</v>
          </cell>
          <cell r="E29">
            <v>50.969812349499989</v>
          </cell>
          <cell r="F29">
            <v>54.744540663000009</v>
          </cell>
          <cell r="G29">
            <v>53.760171961499999</v>
          </cell>
          <cell r="H29">
            <v>56.328816463941386</v>
          </cell>
          <cell r="I29">
            <v>59.10347195041355</v>
          </cell>
          <cell r="J29">
            <v>63.76974000000007</v>
          </cell>
          <cell r="K29">
            <v>64.741959896000068</v>
          </cell>
          <cell r="L29">
            <v>64.947616686863213</v>
          </cell>
          <cell r="M29">
            <v>66.395025540000006</v>
          </cell>
          <cell r="N29">
            <v>64.154195890000011</v>
          </cell>
          <cell r="O29">
            <v>60.183419540658818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S51"/>
  <sheetViews>
    <sheetView showGridLines="0" tabSelected="1" zoomScale="115" zoomScaleNormal="115" zoomScaleSheetLayoutView="100" workbookViewId="0">
      <selection activeCell="B2" sqref="B2:P2"/>
    </sheetView>
  </sheetViews>
  <sheetFormatPr baseColWidth="10" defaultRowHeight="12.75" x14ac:dyDescent="0.2"/>
  <cols>
    <col min="1" max="1" width="5" style="2" customWidth="1"/>
    <col min="2" max="2" width="22.140625" style="2" customWidth="1"/>
    <col min="3" max="3" width="2.42578125" style="2" customWidth="1"/>
    <col min="4" max="15" width="6.28515625" style="2" customWidth="1"/>
    <col min="16" max="35" width="7" style="2" customWidth="1"/>
    <col min="36" max="257" width="11.42578125" style="2"/>
    <col min="258" max="258" width="5" style="2" customWidth="1"/>
    <col min="259" max="259" width="11.85546875" style="2" customWidth="1"/>
    <col min="260" max="271" width="6.28515625" style="2" customWidth="1"/>
    <col min="272" max="291" width="7" style="2" customWidth="1"/>
    <col min="292" max="513" width="11.42578125" style="2"/>
    <col min="514" max="514" width="5" style="2" customWidth="1"/>
    <col min="515" max="515" width="11.85546875" style="2" customWidth="1"/>
    <col min="516" max="527" width="6.28515625" style="2" customWidth="1"/>
    <col min="528" max="547" width="7" style="2" customWidth="1"/>
    <col min="548" max="769" width="11.42578125" style="2"/>
    <col min="770" max="770" width="5" style="2" customWidth="1"/>
    <col min="771" max="771" width="11.85546875" style="2" customWidth="1"/>
    <col min="772" max="783" width="6.28515625" style="2" customWidth="1"/>
    <col min="784" max="803" width="7" style="2" customWidth="1"/>
    <col min="804" max="1025" width="11.42578125" style="2"/>
    <col min="1026" max="1026" width="5" style="2" customWidth="1"/>
    <col min="1027" max="1027" width="11.85546875" style="2" customWidth="1"/>
    <col min="1028" max="1039" width="6.28515625" style="2" customWidth="1"/>
    <col min="1040" max="1059" width="7" style="2" customWidth="1"/>
    <col min="1060" max="1281" width="11.42578125" style="2"/>
    <col min="1282" max="1282" width="5" style="2" customWidth="1"/>
    <col min="1283" max="1283" width="11.85546875" style="2" customWidth="1"/>
    <col min="1284" max="1295" width="6.28515625" style="2" customWidth="1"/>
    <col min="1296" max="1315" width="7" style="2" customWidth="1"/>
    <col min="1316" max="1537" width="11.42578125" style="2"/>
    <col min="1538" max="1538" width="5" style="2" customWidth="1"/>
    <col min="1539" max="1539" width="11.85546875" style="2" customWidth="1"/>
    <col min="1540" max="1551" width="6.28515625" style="2" customWidth="1"/>
    <col min="1552" max="1571" width="7" style="2" customWidth="1"/>
    <col min="1572" max="1793" width="11.42578125" style="2"/>
    <col min="1794" max="1794" width="5" style="2" customWidth="1"/>
    <col min="1795" max="1795" width="11.85546875" style="2" customWidth="1"/>
    <col min="1796" max="1807" width="6.28515625" style="2" customWidth="1"/>
    <col min="1808" max="1827" width="7" style="2" customWidth="1"/>
    <col min="1828" max="2049" width="11.42578125" style="2"/>
    <col min="2050" max="2050" width="5" style="2" customWidth="1"/>
    <col min="2051" max="2051" width="11.85546875" style="2" customWidth="1"/>
    <col min="2052" max="2063" width="6.28515625" style="2" customWidth="1"/>
    <col min="2064" max="2083" width="7" style="2" customWidth="1"/>
    <col min="2084" max="2305" width="11.42578125" style="2"/>
    <col min="2306" max="2306" width="5" style="2" customWidth="1"/>
    <col min="2307" max="2307" width="11.85546875" style="2" customWidth="1"/>
    <col min="2308" max="2319" width="6.28515625" style="2" customWidth="1"/>
    <col min="2320" max="2339" width="7" style="2" customWidth="1"/>
    <col min="2340" max="2561" width="11.42578125" style="2"/>
    <col min="2562" max="2562" width="5" style="2" customWidth="1"/>
    <col min="2563" max="2563" width="11.85546875" style="2" customWidth="1"/>
    <col min="2564" max="2575" width="6.28515625" style="2" customWidth="1"/>
    <col min="2576" max="2595" width="7" style="2" customWidth="1"/>
    <col min="2596" max="2817" width="11.42578125" style="2"/>
    <col min="2818" max="2818" width="5" style="2" customWidth="1"/>
    <col min="2819" max="2819" width="11.85546875" style="2" customWidth="1"/>
    <col min="2820" max="2831" width="6.28515625" style="2" customWidth="1"/>
    <col min="2832" max="2851" width="7" style="2" customWidth="1"/>
    <col min="2852" max="3073" width="11.42578125" style="2"/>
    <col min="3074" max="3074" width="5" style="2" customWidth="1"/>
    <col min="3075" max="3075" width="11.85546875" style="2" customWidth="1"/>
    <col min="3076" max="3087" width="6.28515625" style="2" customWidth="1"/>
    <col min="3088" max="3107" width="7" style="2" customWidth="1"/>
    <col min="3108" max="3329" width="11.42578125" style="2"/>
    <col min="3330" max="3330" width="5" style="2" customWidth="1"/>
    <col min="3331" max="3331" width="11.85546875" style="2" customWidth="1"/>
    <col min="3332" max="3343" width="6.28515625" style="2" customWidth="1"/>
    <col min="3344" max="3363" width="7" style="2" customWidth="1"/>
    <col min="3364" max="3585" width="11.42578125" style="2"/>
    <col min="3586" max="3586" width="5" style="2" customWidth="1"/>
    <col min="3587" max="3587" width="11.85546875" style="2" customWidth="1"/>
    <col min="3588" max="3599" width="6.28515625" style="2" customWidth="1"/>
    <col min="3600" max="3619" width="7" style="2" customWidth="1"/>
    <col min="3620" max="3841" width="11.42578125" style="2"/>
    <col min="3842" max="3842" width="5" style="2" customWidth="1"/>
    <col min="3843" max="3843" width="11.85546875" style="2" customWidth="1"/>
    <col min="3844" max="3855" width="6.28515625" style="2" customWidth="1"/>
    <col min="3856" max="3875" width="7" style="2" customWidth="1"/>
    <col min="3876" max="4097" width="11.42578125" style="2"/>
    <col min="4098" max="4098" width="5" style="2" customWidth="1"/>
    <col min="4099" max="4099" width="11.85546875" style="2" customWidth="1"/>
    <col min="4100" max="4111" width="6.28515625" style="2" customWidth="1"/>
    <col min="4112" max="4131" width="7" style="2" customWidth="1"/>
    <col min="4132" max="4353" width="11.42578125" style="2"/>
    <col min="4354" max="4354" width="5" style="2" customWidth="1"/>
    <col min="4355" max="4355" width="11.85546875" style="2" customWidth="1"/>
    <col min="4356" max="4367" width="6.28515625" style="2" customWidth="1"/>
    <col min="4368" max="4387" width="7" style="2" customWidth="1"/>
    <col min="4388" max="4609" width="11.42578125" style="2"/>
    <col min="4610" max="4610" width="5" style="2" customWidth="1"/>
    <col min="4611" max="4611" width="11.85546875" style="2" customWidth="1"/>
    <col min="4612" max="4623" width="6.28515625" style="2" customWidth="1"/>
    <col min="4624" max="4643" width="7" style="2" customWidth="1"/>
    <col min="4644" max="4865" width="11.42578125" style="2"/>
    <col min="4866" max="4866" width="5" style="2" customWidth="1"/>
    <col min="4867" max="4867" width="11.85546875" style="2" customWidth="1"/>
    <col min="4868" max="4879" width="6.28515625" style="2" customWidth="1"/>
    <col min="4880" max="4899" width="7" style="2" customWidth="1"/>
    <col min="4900" max="5121" width="11.42578125" style="2"/>
    <col min="5122" max="5122" width="5" style="2" customWidth="1"/>
    <col min="5123" max="5123" width="11.85546875" style="2" customWidth="1"/>
    <col min="5124" max="5135" width="6.28515625" style="2" customWidth="1"/>
    <col min="5136" max="5155" width="7" style="2" customWidth="1"/>
    <col min="5156" max="5377" width="11.42578125" style="2"/>
    <col min="5378" max="5378" width="5" style="2" customWidth="1"/>
    <col min="5379" max="5379" width="11.85546875" style="2" customWidth="1"/>
    <col min="5380" max="5391" width="6.28515625" style="2" customWidth="1"/>
    <col min="5392" max="5411" width="7" style="2" customWidth="1"/>
    <col min="5412" max="5633" width="11.42578125" style="2"/>
    <col min="5634" max="5634" width="5" style="2" customWidth="1"/>
    <col min="5635" max="5635" width="11.85546875" style="2" customWidth="1"/>
    <col min="5636" max="5647" width="6.28515625" style="2" customWidth="1"/>
    <col min="5648" max="5667" width="7" style="2" customWidth="1"/>
    <col min="5668" max="5889" width="11.42578125" style="2"/>
    <col min="5890" max="5890" width="5" style="2" customWidth="1"/>
    <col min="5891" max="5891" width="11.85546875" style="2" customWidth="1"/>
    <col min="5892" max="5903" width="6.28515625" style="2" customWidth="1"/>
    <col min="5904" max="5923" width="7" style="2" customWidth="1"/>
    <col min="5924" max="6145" width="11.42578125" style="2"/>
    <col min="6146" max="6146" width="5" style="2" customWidth="1"/>
    <col min="6147" max="6147" width="11.85546875" style="2" customWidth="1"/>
    <col min="6148" max="6159" width="6.28515625" style="2" customWidth="1"/>
    <col min="6160" max="6179" width="7" style="2" customWidth="1"/>
    <col min="6180" max="6401" width="11.42578125" style="2"/>
    <col min="6402" max="6402" width="5" style="2" customWidth="1"/>
    <col min="6403" max="6403" width="11.85546875" style="2" customWidth="1"/>
    <col min="6404" max="6415" width="6.28515625" style="2" customWidth="1"/>
    <col min="6416" max="6435" width="7" style="2" customWidth="1"/>
    <col min="6436" max="6657" width="11.42578125" style="2"/>
    <col min="6658" max="6658" width="5" style="2" customWidth="1"/>
    <col min="6659" max="6659" width="11.85546875" style="2" customWidth="1"/>
    <col min="6660" max="6671" width="6.28515625" style="2" customWidth="1"/>
    <col min="6672" max="6691" width="7" style="2" customWidth="1"/>
    <col min="6692" max="6913" width="11.42578125" style="2"/>
    <col min="6914" max="6914" width="5" style="2" customWidth="1"/>
    <col min="6915" max="6915" width="11.85546875" style="2" customWidth="1"/>
    <col min="6916" max="6927" width="6.28515625" style="2" customWidth="1"/>
    <col min="6928" max="6947" width="7" style="2" customWidth="1"/>
    <col min="6948" max="7169" width="11.42578125" style="2"/>
    <col min="7170" max="7170" width="5" style="2" customWidth="1"/>
    <col min="7171" max="7171" width="11.85546875" style="2" customWidth="1"/>
    <col min="7172" max="7183" width="6.28515625" style="2" customWidth="1"/>
    <col min="7184" max="7203" width="7" style="2" customWidth="1"/>
    <col min="7204" max="7425" width="11.42578125" style="2"/>
    <col min="7426" max="7426" width="5" style="2" customWidth="1"/>
    <col min="7427" max="7427" width="11.85546875" style="2" customWidth="1"/>
    <col min="7428" max="7439" width="6.28515625" style="2" customWidth="1"/>
    <col min="7440" max="7459" width="7" style="2" customWidth="1"/>
    <col min="7460" max="7681" width="11.42578125" style="2"/>
    <col min="7682" max="7682" width="5" style="2" customWidth="1"/>
    <col min="7683" max="7683" width="11.85546875" style="2" customWidth="1"/>
    <col min="7684" max="7695" width="6.28515625" style="2" customWidth="1"/>
    <col min="7696" max="7715" width="7" style="2" customWidth="1"/>
    <col min="7716" max="7937" width="11.42578125" style="2"/>
    <col min="7938" max="7938" width="5" style="2" customWidth="1"/>
    <col min="7939" max="7939" width="11.85546875" style="2" customWidth="1"/>
    <col min="7940" max="7951" width="6.28515625" style="2" customWidth="1"/>
    <col min="7952" max="7971" width="7" style="2" customWidth="1"/>
    <col min="7972" max="8193" width="11.42578125" style="2"/>
    <col min="8194" max="8194" width="5" style="2" customWidth="1"/>
    <col min="8195" max="8195" width="11.85546875" style="2" customWidth="1"/>
    <col min="8196" max="8207" width="6.28515625" style="2" customWidth="1"/>
    <col min="8208" max="8227" width="7" style="2" customWidth="1"/>
    <col min="8228" max="8449" width="11.42578125" style="2"/>
    <col min="8450" max="8450" width="5" style="2" customWidth="1"/>
    <col min="8451" max="8451" width="11.85546875" style="2" customWidth="1"/>
    <col min="8452" max="8463" width="6.28515625" style="2" customWidth="1"/>
    <col min="8464" max="8483" width="7" style="2" customWidth="1"/>
    <col min="8484" max="8705" width="11.42578125" style="2"/>
    <col min="8706" max="8706" width="5" style="2" customWidth="1"/>
    <col min="8707" max="8707" width="11.85546875" style="2" customWidth="1"/>
    <col min="8708" max="8719" width="6.28515625" style="2" customWidth="1"/>
    <col min="8720" max="8739" width="7" style="2" customWidth="1"/>
    <col min="8740" max="8961" width="11.42578125" style="2"/>
    <col min="8962" max="8962" width="5" style="2" customWidth="1"/>
    <col min="8963" max="8963" width="11.85546875" style="2" customWidth="1"/>
    <col min="8964" max="8975" width="6.28515625" style="2" customWidth="1"/>
    <col min="8976" max="8995" width="7" style="2" customWidth="1"/>
    <col min="8996" max="9217" width="11.42578125" style="2"/>
    <col min="9218" max="9218" width="5" style="2" customWidth="1"/>
    <col min="9219" max="9219" width="11.85546875" style="2" customWidth="1"/>
    <col min="9220" max="9231" width="6.28515625" style="2" customWidth="1"/>
    <col min="9232" max="9251" width="7" style="2" customWidth="1"/>
    <col min="9252" max="9473" width="11.42578125" style="2"/>
    <col min="9474" max="9474" width="5" style="2" customWidth="1"/>
    <col min="9475" max="9475" width="11.85546875" style="2" customWidth="1"/>
    <col min="9476" max="9487" width="6.28515625" style="2" customWidth="1"/>
    <col min="9488" max="9507" width="7" style="2" customWidth="1"/>
    <col min="9508" max="9729" width="11.42578125" style="2"/>
    <col min="9730" max="9730" width="5" style="2" customWidth="1"/>
    <col min="9731" max="9731" width="11.85546875" style="2" customWidth="1"/>
    <col min="9732" max="9743" width="6.28515625" style="2" customWidth="1"/>
    <col min="9744" max="9763" width="7" style="2" customWidth="1"/>
    <col min="9764" max="9985" width="11.42578125" style="2"/>
    <col min="9986" max="9986" width="5" style="2" customWidth="1"/>
    <col min="9987" max="9987" width="11.85546875" style="2" customWidth="1"/>
    <col min="9988" max="9999" width="6.28515625" style="2" customWidth="1"/>
    <col min="10000" max="10019" width="7" style="2" customWidth="1"/>
    <col min="10020" max="10241" width="11.42578125" style="2"/>
    <col min="10242" max="10242" width="5" style="2" customWidth="1"/>
    <col min="10243" max="10243" width="11.85546875" style="2" customWidth="1"/>
    <col min="10244" max="10255" width="6.28515625" style="2" customWidth="1"/>
    <col min="10256" max="10275" width="7" style="2" customWidth="1"/>
    <col min="10276" max="10497" width="11.42578125" style="2"/>
    <col min="10498" max="10498" width="5" style="2" customWidth="1"/>
    <col min="10499" max="10499" width="11.85546875" style="2" customWidth="1"/>
    <col min="10500" max="10511" width="6.28515625" style="2" customWidth="1"/>
    <col min="10512" max="10531" width="7" style="2" customWidth="1"/>
    <col min="10532" max="10753" width="11.42578125" style="2"/>
    <col min="10754" max="10754" width="5" style="2" customWidth="1"/>
    <col min="10755" max="10755" width="11.85546875" style="2" customWidth="1"/>
    <col min="10756" max="10767" width="6.28515625" style="2" customWidth="1"/>
    <col min="10768" max="10787" width="7" style="2" customWidth="1"/>
    <col min="10788" max="11009" width="11.42578125" style="2"/>
    <col min="11010" max="11010" width="5" style="2" customWidth="1"/>
    <col min="11011" max="11011" width="11.85546875" style="2" customWidth="1"/>
    <col min="11012" max="11023" width="6.28515625" style="2" customWidth="1"/>
    <col min="11024" max="11043" width="7" style="2" customWidth="1"/>
    <col min="11044" max="11265" width="11.42578125" style="2"/>
    <col min="11266" max="11266" width="5" style="2" customWidth="1"/>
    <col min="11267" max="11267" width="11.85546875" style="2" customWidth="1"/>
    <col min="11268" max="11279" width="6.28515625" style="2" customWidth="1"/>
    <col min="11280" max="11299" width="7" style="2" customWidth="1"/>
    <col min="11300" max="11521" width="11.42578125" style="2"/>
    <col min="11522" max="11522" width="5" style="2" customWidth="1"/>
    <col min="11523" max="11523" width="11.85546875" style="2" customWidth="1"/>
    <col min="11524" max="11535" width="6.28515625" style="2" customWidth="1"/>
    <col min="11536" max="11555" width="7" style="2" customWidth="1"/>
    <col min="11556" max="11777" width="11.42578125" style="2"/>
    <col min="11778" max="11778" width="5" style="2" customWidth="1"/>
    <col min="11779" max="11779" width="11.85546875" style="2" customWidth="1"/>
    <col min="11780" max="11791" width="6.28515625" style="2" customWidth="1"/>
    <col min="11792" max="11811" width="7" style="2" customWidth="1"/>
    <col min="11812" max="12033" width="11.42578125" style="2"/>
    <col min="12034" max="12034" width="5" style="2" customWidth="1"/>
    <col min="12035" max="12035" width="11.85546875" style="2" customWidth="1"/>
    <col min="12036" max="12047" width="6.28515625" style="2" customWidth="1"/>
    <col min="12048" max="12067" width="7" style="2" customWidth="1"/>
    <col min="12068" max="12289" width="11.42578125" style="2"/>
    <col min="12290" max="12290" width="5" style="2" customWidth="1"/>
    <col min="12291" max="12291" width="11.85546875" style="2" customWidth="1"/>
    <col min="12292" max="12303" width="6.28515625" style="2" customWidth="1"/>
    <col min="12304" max="12323" width="7" style="2" customWidth="1"/>
    <col min="12324" max="12545" width="11.42578125" style="2"/>
    <col min="12546" max="12546" width="5" style="2" customWidth="1"/>
    <col min="12547" max="12547" width="11.85546875" style="2" customWidth="1"/>
    <col min="12548" max="12559" width="6.28515625" style="2" customWidth="1"/>
    <col min="12560" max="12579" width="7" style="2" customWidth="1"/>
    <col min="12580" max="12801" width="11.42578125" style="2"/>
    <col min="12802" max="12802" width="5" style="2" customWidth="1"/>
    <col min="12803" max="12803" width="11.85546875" style="2" customWidth="1"/>
    <col min="12804" max="12815" width="6.28515625" style="2" customWidth="1"/>
    <col min="12816" max="12835" width="7" style="2" customWidth="1"/>
    <col min="12836" max="13057" width="11.42578125" style="2"/>
    <col min="13058" max="13058" width="5" style="2" customWidth="1"/>
    <col min="13059" max="13059" width="11.85546875" style="2" customWidth="1"/>
    <col min="13060" max="13071" width="6.28515625" style="2" customWidth="1"/>
    <col min="13072" max="13091" width="7" style="2" customWidth="1"/>
    <col min="13092" max="13313" width="11.42578125" style="2"/>
    <col min="13314" max="13314" width="5" style="2" customWidth="1"/>
    <col min="13315" max="13315" width="11.85546875" style="2" customWidth="1"/>
    <col min="13316" max="13327" width="6.28515625" style="2" customWidth="1"/>
    <col min="13328" max="13347" width="7" style="2" customWidth="1"/>
    <col min="13348" max="13569" width="11.42578125" style="2"/>
    <col min="13570" max="13570" width="5" style="2" customWidth="1"/>
    <col min="13571" max="13571" width="11.85546875" style="2" customWidth="1"/>
    <col min="13572" max="13583" width="6.28515625" style="2" customWidth="1"/>
    <col min="13584" max="13603" width="7" style="2" customWidth="1"/>
    <col min="13604" max="13825" width="11.42578125" style="2"/>
    <col min="13826" max="13826" width="5" style="2" customWidth="1"/>
    <col min="13827" max="13827" width="11.85546875" style="2" customWidth="1"/>
    <col min="13828" max="13839" width="6.28515625" style="2" customWidth="1"/>
    <col min="13840" max="13859" width="7" style="2" customWidth="1"/>
    <col min="13860" max="14081" width="11.42578125" style="2"/>
    <col min="14082" max="14082" width="5" style="2" customWidth="1"/>
    <col min="14083" max="14083" width="11.85546875" style="2" customWidth="1"/>
    <col min="14084" max="14095" width="6.28515625" style="2" customWidth="1"/>
    <col min="14096" max="14115" width="7" style="2" customWidth="1"/>
    <col min="14116" max="14337" width="11.42578125" style="2"/>
    <col min="14338" max="14338" width="5" style="2" customWidth="1"/>
    <col min="14339" max="14339" width="11.85546875" style="2" customWidth="1"/>
    <col min="14340" max="14351" width="6.28515625" style="2" customWidth="1"/>
    <col min="14352" max="14371" width="7" style="2" customWidth="1"/>
    <col min="14372" max="14593" width="11.42578125" style="2"/>
    <col min="14594" max="14594" width="5" style="2" customWidth="1"/>
    <col min="14595" max="14595" width="11.85546875" style="2" customWidth="1"/>
    <col min="14596" max="14607" width="6.28515625" style="2" customWidth="1"/>
    <col min="14608" max="14627" width="7" style="2" customWidth="1"/>
    <col min="14628" max="14849" width="11.42578125" style="2"/>
    <col min="14850" max="14850" width="5" style="2" customWidth="1"/>
    <col min="14851" max="14851" width="11.85546875" style="2" customWidth="1"/>
    <col min="14852" max="14863" width="6.28515625" style="2" customWidth="1"/>
    <col min="14864" max="14883" width="7" style="2" customWidth="1"/>
    <col min="14884" max="15105" width="11.42578125" style="2"/>
    <col min="15106" max="15106" width="5" style="2" customWidth="1"/>
    <col min="15107" max="15107" width="11.85546875" style="2" customWidth="1"/>
    <col min="15108" max="15119" width="6.28515625" style="2" customWidth="1"/>
    <col min="15120" max="15139" width="7" style="2" customWidth="1"/>
    <col min="15140" max="15361" width="11.42578125" style="2"/>
    <col min="15362" max="15362" width="5" style="2" customWidth="1"/>
    <col min="15363" max="15363" width="11.85546875" style="2" customWidth="1"/>
    <col min="15364" max="15375" width="6.28515625" style="2" customWidth="1"/>
    <col min="15376" max="15395" width="7" style="2" customWidth="1"/>
    <col min="15396" max="15617" width="11.42578125" style="2"/>
    <col min="15618" max="15618" width="5" style="2" customWidth="1"/>
    <col min="15619" max="15619" width="11.85546875" style="2" customWidth="1"/>
    <col min="15620" max="15631" width="6.28515625" style="2" customWidth="1"/>
    <col min="15632" max="15651" width="7" style="2" customWidth="1"/>
    <col min="15652" max="15873" width="11.42578125" style="2"/>
    <col min="15874" max="15874" width="5" style="2" customWidth="1"/>
    <col min="15875" max="15875" width="11.85546875" style="2" customWidth="1"/>
    <col min="15876" max="15887" width="6.28515625" style="2" customWidth="1"/>
    <col min="15888" max="15907" width="7" style="2" customWidth="1"/>
    <col min="15908" max="16129" width="11.42578125" style="2"/>
    <col min="16130" max="16130" width="5" style="2" customWidth="1"/>
    <col min="16131" max="16131" width="11.85546875" style="2" customWidth="1"/>
    <col min="16132" max="16143" width="6.28515625" style="2" customWidth="1"/>
    <col min="16144" max="16163" width="7" style="2" customWidth="1"/>
    <col min="16164" max="16384" width="11.42578125" style="2"/>
  </cols>
  <sheetData>
    <row r="2" spans="2:16" ht="19.5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9.5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0.25" customHeight="1" x14ac:dyDescent="0.2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2">
      <c r="B5" s="4" t="s">
        <v>3</v>
      </c>
      <c r="C5" s="4"/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7" t="s">
        <v>15</v>
      </c>
      <c r="P5" s="6">
        <v>2013</v>
      </c>
    </row>
    <row r="6" spans="2:16" ht="7.5" customHeight="1" x14ac:dyDescent="0.2">
      <c r="B6" s="8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2:16" x14ac:dyDescent="0.2">
      <c r="B7" s="12" t="s">
        <v>16</v>
      </c>
      <c r="C7" s="13" t="s">
        <v>16</v>
      </c>
      <c r="D7" s="14">
        <v>28.747</v>
      </c>
      <c r="E7" s="14">
        <v>25.89</v>
      </c>
      <c r="F7" s="14">
        <v>31.815000000000001</v>
      </c>
      <c r="G7" s="14">
        <v>44.597000000000001</v>
      </c>
      <c r="H7" s="14">
        <v>56.27</v>
      </c>
      <c r="I7" s="14">
        <v>52.338000000000001</v>
      </c>
      <c r="J7" s="14">
        <v>47.267000000000003</v>
      </c>
      <c r="K7" s="14">
        <v>40.372</v>
      </c>
      <c r="L7" s="14">
        <v>45.482999999999997</v>
      </c>
      <c r="M7" s="14">
        <v>48.029000000000003</v>
      </c>
      <c r="N7" s="14">
        <v>35.222575000000184</v>
      </c>
      <c r="O7" s="14">
        <v>35.121019999999994</v>
      </c>
      <c r="P7" s="15">
        <f t="shared" ref="P7:P17" si="0">+SUM(D7:O7)</f>
        <v>491.15159500000021</v>
      </c>
    </row>
    <row r="8" spans="2:16" x14ac:dyDescent="0.2">
      <c r="B8" s="12" t="s">
        <v>17</v>
      </c>
      <c r="C8" s="13" t="s">
        <v>18</v>
      </c>
      <c r="D8" s="14">
        <v>130.667506</v>
      </c>
      <c r="E8" s="14">
        <v>115.751017</v>
      </c>
      <c r="F8" s="14">
        <v>120.87143500000001</v>
      </c>
      <c r="G8" s="14">
        <v>91.450340999999995</v>
      </c>
      <c r="H8" s="14">
        <v>90.827471000000003</v>
      </c>
      <c r="I8" s="14">
        <v>76.42228200000001</v>
      </c>
      <c r="J8" s="14">
        <v>64.042142999999996</v>
      </c>
      <c r="K8" s="14">
        <v>67.717382000000001</v>
      </c>
      <c r="L8" s="14">
        <v>76.41621600000002</v>
      </c>
      <c r="M8" s="14">
        <v>104.16257999999998</v>
      </c>
      <c r="N8" s="14">
        <v>111.339589</v>
      </c>
      <c r="O8" s="14">
        <v>110.79567300000001</v>
      </c>
      <c r="P8" s="15">
        <f t="shared" si="0"/>
        <v>1160.4636350000001</v>
      </c>
    </row>
    <row r="9" spans="2:16" x14ac:dyDescent="0.2">
      <c r="B9" s="12" t="s">
        <v>19</v>
      </c>
      <c r="C9" s="13" t="s">
        <v>19</v>
      </c>
      <c r="D9" s="14">
        <v>86.356250000000003</v>
      </c>
      <c r="E9" s="14">
        <v>77.871966999999998</v>
      </c>
      <c r="F9" s="14">
        <v>89.225040999999933</v>
      </c>
      <c r="G9" s="14">
        <v>59.412224999999992</v>
      </c>
      <c r="H9" s="14">
        <v>33.345615999999993</v>
      </c>
      <c r="I9" s="14">
        <v>54.797439999999995</v>
      </c>
      <c r="J9" s="14">
        <v>71.228205000000003</v>
      </c>
      <c r="K9" s="14">
        <v>82.527231</v>
      </c>
      <c r="L9" s="14">
        <v>90.087678000000011</v>
      </c>
      <c r="M9" s="14">
        <v>96.316018000000014</v>
      </c>
      <c r="N9" s="14">
        <v>92.795084999999986</v>
      </c>
      <c r="O9" s="14">
        <v>95.541755000000009</v>
      </c>
      <c r="P9" s="15">
        <f t="shared" si="0"/>
        <v>929.50451099999987</v>
      </c>
    </row>
    <row r="10" spans="2:16" x14ac:dyDescent="0.2">
      <c r="B10" s="12" t="s">
        <v>20</v>
      </c>
      <c r="C10" s="13" t="s">
        <v>20</v>
      </c>
      <c r="D10" s="14">
        <v>161.67382223500752</v>
      </c>
      <c r="E10" s="14">
        <v>147.71412695011998</v>
      </c>
      <c r="F10" s="14">
        <v>155.4461226409</v>
      </c>
      <c r="G10" s="14">
        <v>182.95691425831251</v>
      </c>
      <c r="H10" s="14">
        <v>179.00494093499998</v>
      </c>
      <c r="I10" s="14">
        <v>174.67967260740002</v>
      </c>
      <c r="J10" s="14">
        <v>180.35569324999997</v>
      </c>
      <c r="K10" s="14">
        <v>182.02206664000002</v>
      </c>
      <c r="L10" s="14">
        <v>184.10649897999997</v>
      </c>
      <c r="M10" s="14">
        <v>189.5104312</v>
      </c>
      <c r="N10" s="14">
        <v>179.42088928000007</v>
      </c>
      <c r="O10" s="14">
        <v>186.881240795</v>
      </c>
      <c r="P10" s="15">
        <f t="shared" si="0"/>
        <v>2103.7724197717398</v>
      </c>
    </row>
    <row r="11" spans="2:16" x14ac:dyDescent="0.2">
      <c r="B11" s="12" t="s">
        <v>21</v>
      </c>
      <c r="C11" s="13" t="s">
        <v>21</v>
      </c>
      <c r="D11" s="14">
        <v>6.7888999999999999</v>
      </c>
      <c r="E11" s="14">
        <v>7.5472250000000001</v>
      </c>
      <c r="F11" s="14">
        <v>8.0155100000000008</v>
      </c>
      <c r="G11" s="14">
        <v>6.6463369999999999</v>
      </c>
      <c r="H11" s="14">
        <v>6.486648999999999</v>
      </c>
      <c r="I11" s="14">
        <v>6.4727059999999996</v>
      </c>
      <c r="J11" s="14">
        <v>6.5500409999999993</v>
      </c>
      <c r="K11" s="14">
        <v>6.3484190000000007</v>
      </c>
      <c r="L11" s="14">
        <v>5.9010290000000003</v>
      </c>
      <c r="M11" s="14">
        <v>5.0318269999999998</v>
      </c>
      <c r="N11" s="14">
        <v>5.8219520000000005</v>
      </c>
      <c r="O11" s="14">
        <v>7.8357679999999998</v>
      </c>
      <c r="P11" s="15">
        <f t="shared" si="0"/>
        <v>79.446363000000005</v>
      </c>
    </row>
    <row r="12" spans="2:16" x14ac:dyDescent="0.2">
      <c r="B12" s="12" t="s">
        <v>22</v>
      </c>
      <c r="C12" s="13" t="s">
        <v>22</v>
      </c>
      <c r="D12" s="14">
        <v>84.574619999999996</v>
      </c>
      <c r="E12" s="14">
        <v>68.665309000000008</v>
      </c>
      <c r="F12" s="14">
        <v>97.672573499999942</v>
      </c>
      <c r="G12" s="14">
        <v>127.70649200000011</v>
      </c>
      <c r="H12" s="14">
        <v>144.3564859999999</v>
      </c>
      <c r="I12" s="14">
        <v>129.46996299999995</v>
      </c>
      <c r="J12" s="14">
        <v>138.93762400000008</v>
      </c>
      <c r="K12" s="14">
        <v>133.24126899999999</v>
      </c>
      <c r="L12" s="14">
        <v>106.96986399999996</v>
      </c>
      <c r="M12" s="14">
        <v>85.775499000000067</v>
      </c>
      <c r="N12" s="14">
        <v>89.962754999999916</v>
      </c>
      <c r="O12" s="14">
        <v>110.09859199999994</v>
      </c>
      <c r="P12" s="16">
        <f t="shared" si="0"/>
        <v>1317.4310465000003</v>
      </c>
    </row>
    <row r="13" spans="2:16" x14ac:dyDescent="0.2">
      <c r="B13" s="12" t="s">
        <v>23</v>
      </c>
      <c r="C13" s="13" t="s">
        <v>24</v>
      </c>
      <c r="D13" s="14">
        <v>61.665999999999997</v>
      </c>
      <c r="E13" s="14">
        <v>46.781999999999996</v>
      </c>
      <c r="F13" s="14">
        <v>48.314999999999998</v>
      </c>
      <c r="G13" s="14">
        <v>49.984999999999999</v>
      </c>
      <c r="H13" s="14">
        <v>68.686999999999998</v>
      </c>
      <c r="I13" s="14">
        <v>69.617000000000004</v>
      </c>
      <c r="J13" s="14">
        <v>64.694999999999993</v>
      </c>
      <c r="K13" s="14">
        <v>65.751000000000005</v>
      </c>
      <c r="L13" s="14">
        <v>64.075000000000003</v>
      </c>
      <c r="M13" s="14">
        <v>63.134999999999998</v>
      </c>
      <c r="N13" s="14">
        <v>65.662999999999997</v>
      </c>
      <c r="O13" s="14">
        <v>66.271000000000001</v>
      </c>
      <c r="P13" s="16">
        <f t="shared" si="0"/>
        <v>734.64200000000005</v>
      </c>
    </row>
    <row r="14" spans="2:16" x14ac:dyDescent="0.2">
      <c r="B14" s="12" t="s">
        <v>25</v>
      </c>
      <c r="C14" s="13" t="s">
        <v>26</v>
      </c>
      <c r="D14" s="14">
        <v>0</v>
      </c>
      <c r="E14" s="14">
        <v>0</v>
      </c>
      <c r="F14" s="14">
        <v>0</v>
      </c>
      <c r="G14" s="14">
        <v>0</v>
      </c>
      <c r="H14" s="14">
        <v>1.643</v>
      </c>
      <c r="I14" s="14">
        <v>9.5299999999999994</v>
      </c>
      <c r="J14" s="14">
        <v>13.215</v>
      </c>
      <c r="K14" s="14">
        <v>14.1</v>
      </c>
      <c r="L14" s="14">
        <v>14.028</v>
      </c>
      <c r="M14" s="14">
        <v>14.369</v>
      </c>
      <c r="N14" s="14">
        <v>12.605600000000006</v>
      </c>
      <c r="O14" s="14">
        <v>0</v>
      </c>
      <c r="P14" s="16">
        <f t="shared" si="0"/>
        <v>79.490600000000001</v>
      </c>
    </row>
    <row r="15" spans="2:16" x14ac:dyDescent="0.2">
      <c r="B15" s="12" t="s">
        <v>27</v>
      </c>
      <c r="C15" s="13" t="s">
        <v>27</v>
      </c>
      <c r="D15" s="14">
        <v>56.95017</v>
      </c>
      <c r="E15" s="14">
        <v>53.435340000000004</v>
      </c>
      <c r="F15" s="14">
        <v>54.799010000000003</v>
      </c>
      <c r="G15" s="14">
        <v>25.008510000000001</v>
      </c>
      <c r="H15" s="14">
        <v>17.841720000000002</v>
      </c>
      <c r="I15" s="14">
        <v>6.1466599999999998</v>
      </c>
      <c r="J15" s="14">
        <v>12.566649999999999</v>
      </c>
      <c r="K15" s="14">
        <v>14.56967</v>
      </c>
      <c r="L15" s="14">
        <v>15.199020000000001</v>
      </c>
      <c r="M15" s="14">
        <v>32.559719999999999</v>
      </c>
      <c r="N15" s="14">
        <v>33.475099999999998</v>
      </c>
      <c r="O15" s="14">
        <v>46.660739999999997</v>
      </c>
      <c r="P15" s="16">
        <f t="shared" si="0"/>
        <v>369.21231000000006</v>
      </c>
    </row>
    <row r="16" spans="2:16" x14ac:dyDescent="0.2">
      <c r="B16" s="12" t="s">
        <v>28</v>
      </c>
      <c r="C16" s="13" t="s">
        <v>28</v>
      </c>
      <c r="D16" s="14">
        <v>0.19869999999999999</v>
      </c>
      <c r="E16" s="14">
        <v>0.19669999999999999</v>
      </c>
      <c r="F16" s="14">
        <v>0.93510000000000004</v>
      </c>
      <c r="G16" s="14">
        <v>1.2187999999999999</v>
      </c>
      <c r="H16" s="14">
        <v>0.97799999999999998</v>
      </c>
      <c r="I16" s="14">
        <v>0.7367999999999999</v>
      </c>
      <c r="J16" s="14">
        <v>0.65110000000000001</v>
      </c>
      <c r="K16" s="14">
        <v>0.57940000000000003</v>
      </c>
      <c r="L16" s="14">
        <v>0.43830000000000002</v>
      </c>
      <c r="M16" s="14">
        <v>0.51719999999999999</v>
      </c>
      <c r="N16" s="14">
        <v>0.36469999999999997</v>
      </c>
      <c r="O16" s="14">
        <v>0.57389999999999997</v>
      </c>
      <c r="P16" s="16">
        <f t="shared" si="0"/>
        <v>7.3886999999999983</v>
      </c>
    </row>
    <row r="17" spans="2:19" x14ac:dyDescent="0.2">
      <c r="B17" s="12" t="s">
        <v>29</v>
      </c>
      <c r="C17" s="13" t="s">
        <v>29</v>
      </c>
      <c r="D17" s="14">
        <v>1.5069999999999999</v>
      </c>
      <c r="E17" s="14">
        <v>3.423</v>
      </c>
      <c r="F17" s="14">
        <v>1.466</v>
      </c>
      <c r="G17" s="14">
        <v>1.171</v>
      </c>
      <c r="H17" s="14">
        <v>1.107</v>
      </c>
      <c r="I17" s="14">
        <v>1.0609999999999999</v>
      </c>
      <c r="J17" s="14">
        <v>1.0629999999999999</v>
      </c>
      <c r="K17" s="14">
        <v>1.163</v>
      </c>
      <c r="L17" s="14">
        <v>0.95105999999999991</v>
      </c>
      <c r="M17" s="14">
        <v>0.94072</v>
      </c>
      <c r="N17" s="14">
        <v>1.0203599999999999</v>
      </c>
      <c r="O17" s="14">
        <v>1.4844999999999999</v>
      </c>
      <c r="P17" s="16">
        <f t="shared" si="0"/>
        <v>16.35764</v>
      </c>
    </row>
    <row r="18" spans="2:19" x14ac:dyDescent="0.2">
      <c r="B18" s="12" t="s">
        <v>30</v>
      </c>
      <c r="C18" s="13"/>
      <c r="D18" s="14">
        <v>5.7666300000000001</v>
      </c>
      <c r="E18" s="14">
        <v>4.98874</v>
      </c>
      <c r="F18" s="14">
        <v>4.7670063999999996</v>
      </c>
      <c r="G18" s="14">
        <v>4.69238</v>
      </c>
      <c r="H18" s="14">
        <v>4.625928</v>
      </c>
      <c r="I18" s="14">
        <v>4.4198570000000004</v>
      </c>
      <c r="J18" s="14">
        <v>4.4829049999999997</v>
      </c>
      <c r="K18" s="14">
        <v>4.5516379999999996</v>
      </c>
      <c r="L18" s="14">
        <v>5.1010919999999995</v>
      </c>
      <c r="M18" s="14">
        <v>5.1781699999999997</v>
      </c>
      <c r="N18" s="14">
        <v>5.4124099999999995</v>
      </c>
      <c r="O18" s="14">
        <v>6.0125539999999997</v>
      </c>
      <c r="P18" s="16">
        <f>+SUM(D18:O18)</f>
        <v>59.999310400000006</v>
      </c>
    </row>
    <row r="19" spans="2:19" ht="15" customHeight="1" x14ac:dyDescent="0.2">
      <c r="B19" s="17" t="s">
        <v>31</v>
      </c>
      <c r="C19" s="18"/>
      <c r="D19" s="19">
        <f t="shared" ref="D19:P19" si="1">+SUM(D7:D18)</f>
        <v>624.89659823500733</v>
      </c>
      <c r="E19" s="19">
        <f t="shared" si="1"/>
        <v>552.26542495012006</v>
      </c>
      <c r="F19" s="19">
        <f t="shared" si="1"/>
        <v>613.32779854089983</v>
      </c>
      <c r="G19" s="19">
        <f t="shared" si="1"/>
        <v>594.84499925831267</v>
      </c>
      <c r="H19" s="19">
        <f t="shared" si="1"/>
        <v>605.17381093499989</v>
      </c>
      <c r="I19" s="19">
        <f t="shared" si="1"/>
        <v>585.69138060739999</v>
      </c>
      <c r="J19" s="19">
        <f t="shared" si="1"/>
        <v>605.05436125000017</v>
      </c>
      <c r="K19" s="19">
        <f t="shared" si="1"/>
        <v>612.94307563999996</v>
      </c>
      <c r="L19" s="19">
        <f t="shared" si="1"/>
        <v>608.75675797999997</v>
      </c>
      <c r="M19" s="19">
        <f t="shared" si="1"/>
        <v>645.52516520000017</v>
      </c>
      <c r="N19" s="19">
        <f t="shared" si="1"/>
        <v>633.10401528000011</v>
      </c>
      <c r="O19" s="19">
        <f t="shared" si="1"/>
        <v>667.27674279500002</v>
      </c>
      <c r="P19" s="20">
        <f t="shared" si="1"/>
        <v>7348.860130671741</v>
      </c>
      <c r="R19" s="21"/>
    </row>
    <row r="20" spans="2:19" x14ac:dyDescent="0.2">
      <c r="B20" s="22" t="s">
        <v>32</v>
      </c>
      <c r="C20" s="23" t="s">
        <v>32</v>
      </c>
      <c r="D20" s="24">
        <v>14.808515</v>
      </c>
      <c r="E20" s="24">
        <v>13.809944</v>
      </c>
      <c r="F20" s="24">
        <v>14.619123999999999</v>
      </c>
      <c r="G20" s="24">
        <v>13.952987054000001</v>
      </c>
      <c r="H20" s="24">
        <v>13.807948</v>
      </c>
      <c r="I20" s="24">
        <v>13.120231999999998</v>
      </c>
      <c r="J20" s="24">
        <v>13.826352999999999</v>
      </c>
      <c r="K20" s="24">
        <v>14.594786000000001</v>
      </c>
      <c r="L20" s="24">
        <v>15.038945</v>
      </c>
      <c r="M20" s="24">
        <v>15.338841500000003</v>
      </c>
      <c r="N20" s="24">
        <v>15.276450000000001</v>
      </c>
      <c r="O20" s="24">
        <v>16.213356999999998</v>
      </c>
      <c r="P20" s="25">
        <f>+SUM(D20:O20)</f>
        <v>174.40748255400001</v>
      </c>
    </row>
    <row r="21" spans="2:19" x14ac:dyDescent="0.2">
      <c r="B21" s="12" t="s">
        <v>30</v>
      </c>
      <c r="C21" s="13" t="s">
        <v>30</v>
      </c>
      <c r="D21" s="26">
        <v>3.5698974999999993</v>
      </c>
      <c r="E21" s="26">
        <v>3.3187089000000007</v>
      </c>
      <c r="F21" s="26">
        <v>3.8251463999999999</v>
      </c>
      <c r="G21" s="26">
        <v>3.8763625999999989</v>
      </c>
      <c r="H21" s="14">
        <v>3.8487934999999993</v>
      </c>
      <c r="I21" s="14">
        <v>3.7125287</v>
      </c>
      <c r="J21" s="14">
        <v>3.7567745000000006</v>
      </c>
      <c r="K21" s="14">
        <v>3.7866766999999992</v>
      </c>
      <c r="L21" s="14">
        <v>3.9407283</v>
      </c>
      <c r="M21" s="14">
        <v>4.0881508000000002</v>
      </c>
      <c r="N21" s="14">
        <v>3.9848222000000004</v>
      </c>
      <c r="O21" s="14">
        <v>4.1186466165413513</v>
      </c>
      <c r="P21" s="27">
        <f>+SUM(D21:O21)</f>
        <v>45.827236716541364</v>
      </c>
    </row>
    <row r="22" spans="2:19" x14ac:dyDescent="0.2">
      <c r="B22" s="12" t="s">
        <v>33</v>
      </c>
      <c r="C22" s="13" t="s">
        <v>20</v>
      </c>
      <c r="D22" s="26">
        <v>0.52200343650000003</v>
      </c>
      <c r="E22" s="26">
        <v>0.45700663949999798</v>
      </c>
      <c r="F22" s="26">
        <v>0.529568343</v>
      </c>
      <c r="G22" s="26">
        <v>0.47192505749999897</v>
      </c>
      <c r="H22" s="14">
        <v>0.47696690394137931</v>
      </c>
      <c r="I22" s="14">
        <v>0.46565204041356084</v>
      </c>
      <c r="J22" s="14">
        <v>0.45405299999999976</v>
      </c>
      <c r="K22" s="14">
        <v>0.47096694599999994</v>
      </c>
      <c r="L22" s="14">
        <v>0.50302392686321229</v>
      </c>
      <c r="M22" s="14">
        <v>0.54911598000000172</v>
      </c>
      <c r="N22" s="14">
        <v>0.55332316000000004</v>
      </c>
      <c r="O22" s="14">
        <v>0.58911693411746879</v>
      </c>
      <c r="P22" s="27">
        <f t="shared" ref="P22:P28" si="2">+SUM(D22:O22)</f>
        <v>6.0427223678356183</v>
      </c>
    </row>
    <row r="23" spans="2:19" x14ac:dyDescent="0.2">
      <c r="B23" s="12" t="s">
        <v>34</v>
      </c>
      <c r="C23" s="13" t="s">
        <v>34</v>
      </c>
      <c r="D23" s="26">
        <v>0.69963399999999998</v>
      </c>
      <c r="E23" s="14">
        <v>0.47760000000000002</v>
      </c>
      <c r="F23" s="14">
        <v>0.40132000000000001</v>
      </c>
      <c r="G23" s="14">
        <v>0.51421000000000006</v>
      </c>
      <c r="H23" s="14">
        <v>0.66420000000000001</v>
      </c>
      <c r="I23" s="14">
        <v>0.31172899999999998</v>
      </c>
      <c r="J23" s="14">
        <v>0.44042999999999999</v>
      </c>
      <c r="K23" s="14">
        <v>0.80580799999999997</v>
      </c>
      <c r="L23" s="14">
        <v>0.34843999999999997</v>
      </c>
      <c r="M23" s="14">
        <v>0.52738399999999996</v>
      </c>
      <c r="N23" s="14">
        <v>0.46450000000000002</v>
      </c>
      <c r="O23" s="14">
        <v>0.62129299999999998</v>
      </c>
      <c r="P23" s="27">
        <f t="shared" si="2"/>
        <v>6.276548</v>
      </c>
    </row>
    <row r="24" spans="2:19" x14ac:dyDescent="0.2">
      <c r="B24" s="12" t="s">
        <v>35</v>
      </c>
      <c r="C24" s="13" t="s">
        <v>35</v>
      </c>
      <c r="D24" s="14">
        <v>3.0580499999999997</v>
      </c>
      <c r="E24" s="14">
        <v>2.81874</v>
      </c>
      <c r="F24" s="14">
        <v>2.7715700000000001</v>
      </c>
      <c r="G24" s="14">
        <v>2.56108</v>
      </c>
      <c r="H24" s="14">
        <v>2.6716100000000003</v>
      </c>
      <c r="I24" s="14">
        <v>2.6574</v>
      </c>
      <c r="J24" s="14">
        <v>2.8573400000000002</v>
      </c>
      <c r="K24" s="14">
        <v>2.60887</v>
      </c>
      <c r="L24" s="14">
        <v>2.7888500000000001</v>
      </c>
      <c r="M24" s="14">
        <v>2.7819199999999999</v>
      </c>
      <c r="N24" s="14">
        <v>2.6241500000000002</v>
      </c>
      <c r="O24" s="14">
        <v>2.88673</v>
      </c>
      <c r="P24" s="27">
        <f t="shared" si="2"/>
        <v>33.086309999999997</v>
      </c>
    </row>
    <row r="25" spans="2:19" x14ac:dyDescent="0.2">
      <c r="B25" s="12" t="s">
        <v>36</v>
      </c>
      <c r="C25" s="13" t="s">
        <v>36</v>
      </c>
      <c r="D25" s="14">
        <v>19.124887000000001</v>
      </c>
      <c r="E25" s="14">
        <v>15.069474999999999</v>
      </c>
      <c r="F25" s="14">
        <v>17.135882000000002</v>
      </c>
      <c r="G25" s="14">
        <v>19.512761999999999</v>
      </c>
      <c r="H25" s="14">
        <v>19.823708000000003</v>
      </c>
      <c r="I25" s="14">
        <v>19.211219</v>
      </c>
      <c r="J25" s="14">
        <v>20.135045999999999</v>
      </c>
      <c r="K25" s="14">
        <v>20.182766000000001</v>
      </c>
      <c r="L25" s="14">
        <v>20.178433000000002</v>
      </c>
      <c r="M25" s="14">
        <v>21.05247</v>
      </c>
      <c r="N25" s="14">
        <v>21.904646</v>
      </c>
      <c r="O25" s="14">
        <v>22.486216000000002</v>
      </c>
      <c r="P25" s="27">
        <f t="shared" si="2"/>
        <v>235.81751000000003</v>
      </c>
    </row>
    <row r="26" spans="2:19" x14ac:dyDescent="0.2">
      <c r="B26" s="12" t="s">
        <v>37</v>
      </c>
      <c r="C26" s="13" t="s">
        <v>37</v>
      </c>
      <c r="D26" s="14">
        <v>8.1657319999999896</v>
      </c>
      <c r="E26" s="14">
        <v>10.143709999999999</v>
      </c>
      <c r="F26" s="14">
        <v>9.6093829999999993</v>
      </c>
      <c r="G26" s="14">
        <v>6.6364260000000002</v>
      </c>
      <c r="H26" s="14">
        <v>6.6833850000000004</v>
      </c>
      <c r="I26" s="14">
        <v>6.3994509999999902</v>
      </c>
      <c r="J26" s="14">
        <v>6.5913200000000733</v>
      </c>
      <c r="K26" s="14">
        <v>6.6165710000000724</v>
      </c>
      <c r="L26" s="14">
        <v>6.6653829999999994</v>
      </c>
      <c r="M26" s="14">
        <v>7.1205709000000006</v>
      </c>
      <c r="N26" s="14">
        <v>7.1898040000000005</v>
      </c>
      <c r="O26" s="14">
        <v>8.2775859999999994</v>
      </c>
      <c r="P26" s="27">
        <f t="shared" si="2"/>
        <v>90.099321900000135</v>
      </c>
    </row>
    <row r="27" spans="2:19" s="29" customFormat="1" x14ac:dyDescent="0.2">
      <c r="B27" s="12" t="s">
        <v>38</v>
      </c>
      <c r="C27" s="28"/>
      <c r="D27" s="14">
        <v>2.2626379999999999</v>
      </c>
      <c r="E27" s="14">
        <v>1.966707</v>
      </c>
      <c r="F27" s="14">
        <v>2.322114</v>
      </c>
      <c r="G27" s="14">
        <v>2.1230919999999998</v>
      </c>
      <c r="H27" s="14">
        <v>2.1144259999999999</v>
      </c>
      <c r="I27" s="14">
        <v>2.632085</v>
      </c>
      <c r="J27" s="14">
        <v>2.1837950000000004</v>
      </c>
      <c r="K27" s="14">
        <v>2.1247489999999996</v>
      </c>
      <c r="L27" s="14">
        <v>2.2817110000000005</v>
      </c>
      <c r="M27" s="14">
        <v>2.3758179999999998</v>
      </c>
      <c r="N27" s="14">
        <v>2.2383090000000001</v>
      </c>
      <c r="O27" s="14">
        <v>2.3944140000000003</v>
      </c>
      <c r="P27" s="27">
        <f t="shared" si="2"/>
        <v>27.019858000000003</v>
      </c>
    </row>
    <row r="28" spans="2:19" s="29" customFormat="1" x14ac:dyDescent="0.2">
      <c r="B28" s="12" t="s">
        <v>39</v>
      </c>
      <c r="C28" s="28"/>
      <c r="D28" s="14">
        <v>2.7766905499999996</v>
      </c>
      <c r="E28" s="14">
        <v>2.9079208099999998</v>
      </c>
      <c r="F28" s="14">
        <v>3.5304329199999995</v>
      </c>
      <c r="G28" s="14">
        <v>4.1113272499999995</v>
      </c>
      <c r="H28" s="14">
        <v>6.2377790599999994</v>
      </c>
      <c r="I28" s="14">
        <v>10.593175209999998</v>
      </c>
      <c r="J28" s="14">
        <v>13.524628500000002</v>
      </c>
      <c r="K28" s="14">
        <v>13.550766249999999</v>
      </c>
      <c r="L28" s="14">
        <v>13.202102459999999</v>
      </c>
      <c r="M28" s="14">
        <v>12.560754359999999</v>
      </c>
      <c r="N28" s="14">
        <v>9.9181915300000014</v>
      </c>
      <c r="O28" s="14">
        <v>2.5960599899999997</v>
      </c>
      <c r="P28" s="27">
        <f t="shared" si="2"/>
        <v>95.509828890000009</v>
      </c>
    </row>
    <row r="29" spans="2:19" ht="15" customHeight="1" x14ac:dyDescent="0.2">
      <c r="B29" s="30" t="s">
        <v>40</v>
      </c>
      <c r="C29" s="13"/>
      <c r="D29" s="19">
        <f>+SUM(D20:D28)</f>
        <v>54.988047486499994</v>
      </c>
      <c r="E29" s="19">
        <f>+SUM(E20:E28)</f>
        <v>50.969812349499989</v>
      </c>
      <c r="F29" s="19">
        <f>+SUM(F20:F28)</f>
        <v>54.744540663000009</v>
      </c>
      <c r="G29" s="19">
        <f t="shared" ref="G29:O29" si="3">+SUM(G20:G28)</f>
        <v>53.760171961499999</v>
      </c>
      <c r="H29" s="19">
        <f t="shared" si="3"/>
        <v>56.328816463941386</v>
      </c>
      <c r="I29" s="19">
        <f t="shared" si="3"/>
        <v>59.10347195041355</v>
      </c>
      <c r="J29" s="19">
        <f t="shared" si="3"/>
        <v>63.76974000000007</v>
      </c>
      <c r="K29" s="19">
        <f t="shared" si="3"/>
        <v>64.741959896000068</v>
      </c>
      <c r="L29" s="19">
        <f t="shared" si="3"/>
        <v>64.947616686863213</v>
      </c>
      <c r="M29" s="19">
        <f t="shared" si="3"/>
        <v>66.395025540000006</v>
      </c>
      <c r="N29" s="19">
        <f t="shared" si="3"/>
        <v>64.154195890000011</v>
      </c>
      <c r="O29" s="19">
        <f t="shared" si="3"/>
        <v>60.183419540658818</v>
      </c>
      <c r="P29" s="20">
        <f>+SUM(P20:P28)</f>
        <v>714.08681842837711</v>
      </c>
    </row>
    <row r="30" spans="2:19" s="36" customFormat="1" ht="15" customHeight="1" x14ac:dyDescent="0.25">
      <c r="B30" s="31" t="s">
        <v>41</v>
      </c>
      <c r="C30" s="32"/>
      <c r="D30" s="33">
        <f t="shared" ref="D30:P30" si="4">+D19+D29</f>
        <v>679.88464572150735</v>
      </c>
      <c r="E30" s="33">
        <f t="shared" si="4"/>
        <v>603.23523729962005</v>
      </c>
      <c r="F30" s="33">
        <f t="shared" si="4"/>
        <v>668.0723392038999</v>
      </c>
      <c r="G30" s="33">
        <f t="shared" si="4"/>
        <v>648.60517121981263</v>
      </c>
      <c r="H30" s="33">
        <f t="shared" si="4"/>
        <v>661.50262739894129</v>
      </c>
      <c r="I30" s="33">
        <f t="shared" si="4"/>
        <v>644.79485255781356</v>
      </c>
      <c r="J30" s="33">
        <f t="shared" si="4"/>
        <v>668.82410125000024</v>
      </c>
      <c r="K30" s="33">
        <f t="shared" si="4"/>
        <v>677.68503553599999</v>
      </c>
      <c r="L30" s="33">
        <f t="shared" si="4"/>
        <v>673.70437466686315</v>
      </c>
      <c r="M30" s="33">
        <f t="shared" si="4"/>
        <v>711.92019074000018</v>
      </c>
      <c r="N30" s="33">
        <f t="shared" si="4"/>
        <v>697.2582111700001</v>
      </c>
      <c r="O30" s="34">
        <f t="shared" si="4"/>
        <v>727.46016233565888</v>
      </c>
      <c r="P30" s="35">
        <f t="shared" si="4"/>
        <v>8062.9469491001182</v>
      </c>
      <c r="R30" s="37"/>
      <c r="S30" s="37"/>
    </row>
    <row r="31" spans="2:19" s="40" customFormat="1" ht="13.5" customHeight="1" x14ac:dyDescent="0.15">
      <c r="B31" s="38" t="s">
        <v>42</v>
      </c>
      <c r="C31" s="38"/>
      <c r="D31" s="39"/>
    </row>
    <row r="32" spans="2:19" s="40" customFormat="1" ht="8.25" customHeigh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2:3" s="40" customFormat="1" ht="8.25" x14ac:dyDescent="0.15"/>
    <row r="34" spans="2:3" s="40" customFormat="1" ht="8.25" x14ac:dyDescent="0.15"/>
    <row r="35" spans="2:3" x14ac:dyDescent="0.2">
      <c r="B35" s="38"/>
      <c r="C35" s="38"/>
    </row>
    <row r="51" spans="10:10" ht="15.75" customHeight="1" x14ac:dyDescent="0.2">
      <c r="J51" s="42"/>
    </row>
  </sheetData>
  <mergeCells count="4">
    <mergeCell ref="B2:P2"/>
    <mergeCell ref="B3:P3"/>
    <mergeCell ref="B4:P4"/>
    <mergeCell ref="B32:P32"/>
  </mergeCells>
  <printOptions horizontalCentered="1"/>
  <pageMargins left="0.98425196850393704" right="0.78740157480314965" top="1.3199999999999998" bottom="0.61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I-5</vt:lpstr>
      <vt:lpstr>'CAP I-5'!Área_de_impresión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2014-11-12T19:00:30Z</dcterms:created>
  <dcterms:modified xsi:type="dcterms:W3CDTF">2014-11-12T19:02:49Z</dcterms:modified>
</cp:coreProperties>
</file>